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2.xml" ContentType="application/vnd.ms-excel.controlproperties+xml"/>
  <Override PartName="/xl/ctrlProps/ctrlProp1.xml" ContentType="application/vnd.ms-excel.control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regionmetropolitanadebogota-my.sharepoint.com/personal/acortes_regionmetropolitana_gov_co/Documents/REGION METROPOLITANA_ANA CORTES/Planes Talento Humano 2026/Planes revision OAPL/Plan de Trabajo Anual de SST 2026/"/>
    </mc:Choice>
  </mc:AlternateContent>
  <xr:revisionPtr revIDLastSave="894" documentId="13_ncr:1_{6414E747-BB8A-49F1-AC05-887FE204FB47}" xr6:coauthVersionLast="47" xr6:coauthVersionMax="47" xr10:uidLastSave="{E19D1EA7-E4F8-4BF6-9946-B57C3CEC7573}"/>
  <bookViews>
    <workbookView xWindow="-120" yWindow="-120" windowWidth="20730" windowHeight="11040" xr2:uid="{EA1CC3B9-D3B7-4029-A4FC-E430E87EAF20}"/>
  </bookViews>
  <sheets>
    <sheet name="Plan de Trabajo 2026" sheetId="6" r:id="rId1"/>
    <sheet name="Plan Capacitación 2026" sheetId="7" r:id="rId2"/>
    <sheet name="PLAN EDITABLE W SST " sheetId="5" state="hidden" r:id="rId3"/>
  </sheets>
  <externalReferences>
    <externalReference r:id="rId4"/>
  </externalReferences>
  <definedNames>
    <definedName name="_xlnm.Print_Area" localSheetId="2">'PLAN EDITABLE W SST '!$A$1:$J$39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9" i="7" l="1"/>
  <c r="N119" i="7"/>
  <c r="M119" i="7"/>
  <c r="L119" i="7"/>
  <c r="K119" i="7"/>
  <c r="J119" i="7"/>
  <c r="I119" i="7"/>
  <c r="H119" i="7"/>
  <c r="G119" i="7"/>
  <c r="F119" i="7"/>
  <c r="E119" i="7"/>
  <c r="D119" i="7"/>
  <c r="O89" i="7"/>
  <c r="N89" i="7"/>
  <c r="M89" i="7"/>
  <c r="L89" i="7"/>
  <c r="K89" i="7"/>
  <c r="J89" i="7"/>
  <c r="I89" i="7"/>
  <c r="H89" i="7"/>
  <c r="G89" i="7"/>
  <c r="F89" i="7"/>
  <c r="E89" i="7"/>
  <c r="D89" i="7"/>
  <c r="AK34" i="7"/>
  <c r="O56" i="7" s="1"/>
  <c r="AJ34" i="7"/>
  <c r="O57" i="7" s="1"/>
  <c r="AI34" i="7"/>
  <c r="N56" i="7" s="1"/>
  <c r="AH34" i="7"/>
  <c r="N57" i="7" s="1"/>
  <c r="AG34" i="7"/>
  <c r="M56" i="7" s="1"/>
  <c r="AF34" i="7"/>
  <c r="M57" i="7" s="1"/>
  <c r="AE34" i="7"/>
  <c r="L56" i="7" s="1"/>
  <c r="AD34" i="7"/>
  <c r="L57" i="7" s="1"/>
  <c r="AC34" i="7"/>
  <c r="K56" i="7" s="1"/>
  <c r="AB34" i="7"/>
  <c r="K57" i="7" s="1"/>
  <c r="AA34" i="7"/>
  <c r="J56" i="7" s="1"/>
  <c r="Z34" i="7"/>
  <c r="J57" i="7" s="1"/>
  <c r="Y34" i="7"/>
  <c r="I56" i="7" s="1"/>
  <c r="X34" i="7"/>
  <c r="I57" i="7" s="1"/>
  <c r="W34" i="7"/>
  <c r="H56" i="7" s="1"/>
  <c r="V34" i="7"/>
  <c r="H57" i="7" s="1"/>
  <c r="U34" i="7"/>
  <c r="G56" i="7" s="1"/>
  <c r="T34" i="7"/>
  <c r="G57" i="7" s="1"/>
  <c r="S34" i="7"/>
  <c r="F56" i="7" s="1"/>
  <c r="R34" i="7"/>
  <c r="F57" i="7" s="1"/>
  <c r="Q34" i="7"/>
  <c r="E56" i="7" s="1"/>
  <c r="P34" i="7"/>
  <c r="E57" i="7" s="1"/>
  <c r="O34" i="7"/>
  <c r="D56" i="7" s="1"/>
  <c r="N34" i="7"/>
  <c r="D57" i="7" s="1"/>
  <c r="AM33" i="7"/>
  <c r="AL33" i="7"/>
  <c r="AM32" i="7"/>
  <c r="AL32" i="7"/>
  <c r="AM31" i="7"/>
  <c r="AL31" i="7"/>
  <c r="AM30" i="7"/>
  <c r="AL30" i="7"/>
  <c r="AM29" i="7"/>
  <c r="AL29" i="7"/>
  <c r="AM28" i="7"/>
  <c r="AL28" i="7"/>
  <c r="AM27" i="7"/>
  <c r="AL27" i="7"/>
  <c r="AM26" i="7"/>
  <c r="AL26" i="7"/>
  <c r="AM25" i="7"/>
  <c r="AL25" i="7"/>
  <c r="AM24" i="7"/>
  <c r="AL24" i="7"/>
  <c r="AM23" i="7"/>
  <c r="AL23" i="7"/>
  <c r="AM22" i="7"/>
  <c r="AL22" i="7"/>
  <c r="AM21" i="7"/>
  <c r="AL21" i="7"/>
  <c r="AM20" i="7"/>
  <c r="AL20" i="7"/>
  <c r="AM19" i="7"/>
  <c r="AL19" i="7"/>
  <c r="AM18" i="7"/>
  <c r="AL18" i="7"/>
  <c r="AM17" i="7"/>
  <c r="AL17" i="7"/>
  <c r="AM16" i="7"/>
  <c r="AL16" i="7"/>
  <c r="AM15" i="7"/>
  <c r="AL15" i="7"/>
  <c r="AM14" i="7"/>
  <c r="AL14" i="7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AN21" i="7" l="1"/>
  <c r="AN27" i="7"/>
  <c r="J59" i="7"/>
  <c r="AN16" i="7"/>
  <c r="I59" i="7"/>
  <c r="O59" i="7"/>
  <c r="E59" i="7"/>
  <c r="F59" i="7"/>
  <c r="AN17" i="7"/>
  <c r="AN22" i="7"/>
  <c r="AN28" i="7"/>
  <c r="G59" i="7"/>
  <c r="H59" i="7"/>
  <c r="AN18" i="7"/>
  <c r="AN23" i="7"/>
  <c r="AN29" i="7"/>
  <c r="AN31" i="7"/>
  <c r="AN14" i="7"/>
  <c r="AN19" i="7"/>
  <c r="AN24" i="7"/>
  <c r="AN30" i="7"/>
  <c r="AN32" i="7"/>
  <c r="AN25" i="7"/>
  <c r="AN33" i="7"/>
  <c r="AN15" i="7"/>
  <c r="AN20" i="7"/>
  <c r="AN26" i="7"/>
  <c r="K59" i="7"/>
  <c r="L59" i="7"/>
  <c r="M59" i="7"/>
  <c r="N59" i="7"/>
  <c r="D59" i="7"/>
  <c r="M64" i="6"/>
  <c r="W64" i="6"/>
  <c r="Y64" i="6"/>
  <c r="U64" i="6"/>
  <c r="O64" i="6"/>
  <c r="AG64" i="6"/>
  <c r="AI63" i="6"/>
  <c r="AG70" i="6" s="1"/>
  <c r="AA64" i="6"/>
  <c r="Q64" i="6"/>
  <c r="AE64" i="6"/>
  <c r="AK63" i="6"/>
  <c r="AI70" i="6" s="1"/>
  <c r="AC64" i="6"/>
  <c r="S64" i="6"/>
  <c r="K64" i="6"/>
  <c r="W67" i="6" l="1"/>
  <c r="AI64" i="6"/>
  <c r="E2" i="6" s="1"/>
  <c r="K67" i="6"/>
</calcChain>
</file>

<file path=xl/sharedStrings.xml><?xml version="1.0" encoding="utf-8"?>
<sst xmlns="http://schemas.openxmlformats.org/spreadsheetml/2006/main" count="839" uniqueCount="378">
  <si>
    <t>Ciclo PHVA</t>
  </si>
  <si>
    <t>Lineas de Trabajo de SST</t>
  </si>
  <si>
    <t xml:space="preserve">Componente </t>
  </si>
  <si>
    <t>Actividad</t>
  </si>
  <si>
    <t>Resposable</t>
  </si>
  <si>
    <t>Producto o Entregable</t>
  </si>
  <si>
    <t>Fecha Inicio</t>
  </si>
  <si>
    <t>Fecha Fin</t>
  </si>
  <si>
    <t>PLANEAR</t>
  </si>
  <si>
    <t>Gestión en la Seguridad en el Trabajo</t>
  </si>
  <si>
    <t>Recursos financieros, técnicos humanos y de otra índole requeridos para coordinar y desarrollar el Sistema de Gestión de la Seguridad y Salud en el Trabajo (SG-SST)</t>
  </si>
  <si>
    <t>Asignación de Presupuesto para el SG-SST</t>
  </si>
  <si>
    <t>Subdirección Gestión Corporativa</t>
  </si>
  <si>
    <t>Documento Plan de Trabajo de SST en donde se asignan recursos para la vigencia</t>
  </si>
  <si>
    <t>Responsable de SGSST</t>
  </si>
  <si>
    <t>Integrantes COPASST</t>
  </si>
  <si>
    <t>Actas de reunion y listas de asistencia</t>
  </si>
  <si>
    <t>Conformación COMITÉ DE CONVIVENCIA( Realizar convocatoria, elección y conformación del Comité de Convivencia)</t>
  </si>
  <si>
    <t>Resolución conformación del Comité de Convivencia</t>
  </si>
  <si>
    <t>Reuniones Comité Convivencia</t>
  </si>
  <si>
    <t>Integrantes CCL</t>
  </si>
  <si>
    <t>Listas de asistencia</t>
  </si>
  <si>
    <t>Capacitación en el SG- SST</t>
  </si>
  <si>
    <t>Adoptar y Ejecutar el Programa de Capacitación Promoción y Prevención</t>
  </si>
  <si>
    <t>Inducción y Reinducción del SST</t>
  </si>
  <si>
    <t>Presentación y evaluaciones de la inducción</t>
  </si>
  <si>
    <t>Politica de Seguridad y Salud en el Trabajo</t>
  </si>
  <si>
    <t xml:space="preserve">Política del Sistema de Gestión de Seguridad y Salud
en el Trabajo - SG -SST </t>
  </si>
  <si>
    <t>Documento de Politica de SST, firmada, fechada y comunicada al COPASST/ y a toda la entidad</t>
  </si>
  <si>
    <t>Objetivos de Sistema de Gestión de la Seguridad y Salud en el Trabajo</t>
  </si>
  <si>
    <t>Objetivos definidos, claros, medibles, cuantificables, con metas, documentados, revisados del SG-SST</t>
  </si>
  <si>
    <t>Documento con los Objetivos definidos del SG-SST</t>
  </si>
  <si>
    <t>Levantamiento del perfil sociodemográfico de la población trabajadora (Aplicar encuesta perfil sociodemográfico.)</t>
  </si>
  <si>
    <t>Documento perfil sociodemográfico.</t>
  </si>
  <si>
    <t>Matriz legal (Realizar la evaluación de cumplimiento de los requisitos legales del SG-SST)</t>
  </si>
  <si>
    <t>Matriz Legal (formato de excel)</t>
  </si>
  <si>
    <t>Mecanismos de comunicación del Sistema de Gestión de Seguridad y Salud en el Trabajo</t>
  </si>
  <si>
    <t>Establecer y ejecutar las actividades del plan de comunicaciones del Sistema de Gestión de Seguridad y Salud en el Trabajo - SG -SST.</t>
  </si>
  <si>
    <t>Documento con actividades y ejecucion de las actividades correos o piezas comunicativas.</t>
  </si>
  <si>
    <t>HACER</t>
  </si>
  <si>
    <t>Gestión Integral en salud</t>
  </si>
  <si>
    <t>Medicina Preventiva y Medicina del trabajo</t>
  </si>
  <si>
    <t>Actividades de Promoción y Prevención en Salud (Programa de estilos de vida y entornos saludables (controles tabaquismo, alcoholismo, farmacodependencia, Cardiovascular)</t>
  </si>
  <si>
    <t>Responsable de SGSST y ARL Positiva</t>
  </si>
  <si>
    <t>Documento de Programa de Estilos de vida saludable</t>
  </si>
  <si>
    <t>Realización de los exámenes médicos ocupacionales - Ingreso y Egreso</t>
  </si>
  <si>
    <t>Concepto de aptitud de examen y/o carta de examen de egreso</t>
  </si>
  <si>
    <t>Enviar por correo los conceptos médicos ocupacionales con recomendaciones al personal</t>
  </si>
  <si>
    <t>Correos enviados con conceptos médicos y recomendaciones al personal.</t>
  </si>
  <si>
    <t>Investigación de Accidentes, Incidentes y Enfermedad Laboral.</t>
  </si>
  <si>
    <t>Responsable de SGSST - Jefe Inmediato - Resposable de SST</t>
  </si>
  <si>
    <t>Solo cuando se presenten Accidentes, Incidentes y Enfermedad Laboral, formato de investigacion de la ARL</t>
  </si>
  <si>
    <t>Mecanismos de vigilancia de las condiciones de salud de los trabajadores</t>
  </si>
  <si>
    <t>Seguimiento Indicadores SST</t>
  </si>
  <si>
    <t>Registro de seguimiento de indicadores Trimestral (segundo semestre de 2024)</t>
  </si>
  <si>
    <t>Semana de SST (Ejecutar las actividades de la Semana de Seguridad y Salud en el trabajo)</t>
  </si>
  <si>
    <t>Listados de asistencia y/o fotografias del personal que participo en la semana de la salud</t>
  </si>
  <si>
    <t>Gestión en el fortalecimiento y conocimiento del SG-SST</t>
  </si>
  <si>
    <t>Medidas de prevención y control para
intervenir los peligros /riesgos</t>
  </si>
  <si>
    <t>Identificación de peligros con participación de todos los niveles de la empresa</t>
  </si>
  <si>
    <t>Formulario particitacion de servidores en la identificacion de peligros</t>
  </si>
  <si>
    <t>Responsable de SGSST, ARL Positiva, Integrantes de COPASST</t>
  </si>
  <si>
    <t>Formatos de inspecciones realizadas</t>
  </si>
  <si>
    <t>Matriz elaborada según los riesgos establecidos</t>
  </si>
  <si>
    <t>Formato de entrega de EPP según corresponda</t>
  </si>
  <si>
    <t>Gestión del cambio - Elaborar procedimento  para evaluar el impacto sobre la SST en cambios internos y externos ques e presentan en la entidad</t>
  </si>
  <si>
    <t>Procedimiento de Gestipon del Cambio</t>
  </si>
  <si>
    <t>Gestión en la Prevención y Respuesta ante Emergencias</t>
  </si>
  <si>
    <t>Plan de prevención, preparación y
respuesta ante emergencias</t>
  </si>
  <si>
    <t>Documento Plan de Prevención y Preparación ante emergencias</t>
  </si>
  <si>
    <t>Divulgar el Plan de Prevención y Preparación ante emergencias</t>
  </si>
  <si>
    <t>Piezas de divulgación del Plan de emergencias a todo el personal de la entidad.</t>
  </si>
  <si>
    <t>Brigada de prevención de emeregencias conformada y divulgada al interior de la entidad</t>
  </si>
  <si>
    <t>Evidencia Conformación y divulgación</t>
  </si>
  <si>
    <t>ARL Positiva</t>
  </si>
  <si>
    <t>Evidencia de las capacitaciones</t>
  </si>
  <si>
    <t>Preparar y realizar un (1) Simulacro de Emergencias.</t>
  </si>
  <si>
    <t xml:space="preserve">Responsable de SGSST </t>
  </si>
  <si>
    <t>VERIFICAR</t>
  </si>
  <si>
    <t>Gestión en la mejora de la seguridad y salud en el trabajo</t>
  </si>
  <si>
    <t>Gestión y resultados del SGSST</t>
  </si>
  <si>
    <t>Realizar auditoría interna o externa al Sistema de Gestión en seguridad y salud en el trabajo.</t>
  </si>
  <si>
    <t>Oficina Asesora de Planeación</t>
  </si>
  <si>
    <t>Informe de auditoría realizada</t>
  </si>
  <si>
    <t>Construir y adoptar la documentación en calidad necesaria para el SG-SST</t>
  </si>
  <si>
    <t>Documentos aprobados y controlados del SG SST en el sistema de Calidad.</t>
  </si>
  <si>
    <t>Revisión anual por la alta dirección, resultados y alcance de la auditoría (Organizar y realizar la rendición de cuentas al cierre de la vigencia)</t>
  </si>
  <si>
    <t>Subdirección Gestión Corporativa
Dirección General
Responsable de SGSST</t>
  </si>
  <si>
    <t>Documento rendición de cuentas y remision del mismo a la alta dirección</t>
  </si>
  <si>
    <t>Acciones preventivas y correctivas con
base en los resultados del SG-SST</t>
  </si>
  <si>
    <t>Evaluación de requisitos mínimos del Sistema de Gestión de Seguridad y Salud en el Trabajo - SG -SST</t>
  </si>
  <si>
    <t>ACTUAR</t>
  </si>
  <si>
    <t>TEMA DE FORMACIÓN EN SST</t>
  </si>
  <si>
    <t>RESPONSABLE</t>
  </si>
  <si>
    <t xml:space="preserve">ENTREGABLE </t>
  </si>
  <si>
    <t>FECHAS</t>
  </si>
  <si>
    <t>INICIO</t>
  </si>
  <si>
    <t>FIN</t>
  </si>
  <si>
    <t>Entrenamiento Brigada de Emergencias</t>
  </si>
  <si>
    <t>Asesora ARL</t>
  </si>
  <si>
    <t>Listado de asistencia a actividad de formación</t>
  </si>
  <si>
    <t>Promoción del Cuidado Biomecánico</t>
  </si>
  <si>
    <t>Promoción de la Salud Mental</t>
  </si>
  <si>
    <t>Psicologa ARL</t>
  </si>
  <si>
    <t>Herramientas para el Manejo de Estrés en el entorno Laboral</t>
  </si>
  <si>
    <t xml:space="preserve">Prevención de Consumo de Drogas, Alcohol y Tabaquismo </t>
  </si>
  <si>
    <t xml:space="preserve">Capacitaciónes PESV </t>
  </si>
  <si>
    <t>Pendiente definir quien la dicta</t>
  </si>
  <si>
    <t>Capacitación comunicación asertiva</t>
  </si>
  <si>
    <t>Capacitación Comité de Convivencia Laboral</t>
  </si>
  <si>
    <t>Capacitación COPASST</t>
  </si>
  <si>
    <t>HORAS ARL</t>
  </si>
  <si>
    <t>Segumiento actividades</t>
  </si>
  <si>
    <t>Responsabilidades en el Sistema de Gestión de Seguridad y Salud en el Trabajo - SG -SST</t>
  </si>
  <si>
    <t>Matriz de resposabilidades del SG-SST</t>
  </si>
  <si>
    <t>Conformación COPASST ( Realizar convocatoria, elección y conformación del COPASST)</t>
  </si>
  <si>
    <t>Resolución conformación del COPASST</t>
  </si>
  <si>
    <t xml:space="preserve">Reuniones de COPASST </t>
  </si>
  <si>
    <t>Cronograma de capacitaciones de 2024 y evidencias de las actividades ejecutadas</t>
  </si>
  <si>
    <t>Reglamento de Higiene y Seguridad de la Entidad</t>
  </si>
  <si>
    <t>Documento firmado y socializado</t>
  </si>
  <si>
    <t>Metodología para la identificación, evaluación y valoración de peligros</t>
  </si>
  <si>
    <t>Matriz de riesgos y peligros de la entidad</t>
  </si>
  <si>
    <t>Inspección con el COPASST (Realizar inspecciones de seguridad (locativas, vehículos, elementos para la atención de emergencias, entre otras) a las diferentes sedes de la Entidad.</t>
  </si>
  <si>
    <t>Elaborar matriz de Elementos de Protección Personal - EPP</t>
  </si>
  <si>
    <t>Entrega de Elementos de Protección Personal - EPP, se verifica con contratistas y subcontratistas</t>
  </si>
  <si>
    <t>Formular y ejecutar las acciones correspondientes a la implementación del Plan estratégico de Seguridad Vial de la RMBC</t>
  </si>
  <si>
    <t>PESV adoptado y con cronograma de actividades para la vigencia 2024</t>
  </si>
  <si>
    <t>Adoptar el Plan de Prevención y Preparación ante emergencias</t>
  </si>
  <si>
    <t>Brigada de prevención de emeregencias capacitada.</t>
  </si>
  <si>
    <t>Documento Informe simulacro</t>
  </si>
  <si>
    <t>Resultado evaluación certificada por ARL</t>
  </si>
  <si>
    <t>Reportar ante el Ministerio de Trabajo, a través de la página del Fondo de Riesgos Laborales el resultado de la última medición de estándares mínimos de la vigencia 2024.</t>
  </si>
  <si>
    <t>Resultados Calificación de Estándares Mínimos Mintrabajo</t>
  </si>
  <si>
    <t>Archivar la documentación del SG-SST de acuerdo con lo establecido en la tabla de retención documental. (Coordinación con el área de gestión documental para la creación de las series y subseries para la organización de los documentos.)</t>
  </si>
  <si>
    <t>Responsable de SGSST 
Profesional o Contratistas de Gestión Documental</t>
  </si>
  <si>
    <t>Documentos organizados de acuerdo a las series y subseries creadas en la RMBC</t>
  </si>
  <si>
    <t>Programa de Estilos de Vida Saludable</t>
  </si>
  <si>
    <t>% CUMPLIMIENTO PLAN DE TRABAJO</t>
  </si>
  <si>
    <t>SISTEMA DE GESTIÓN DE SEGURIDAD Y SALUD EN EL TABAJO</t>
  </si>
  <si>
    <t>FECHA:</t>
  </si>
  <si>
    <t>OBJETIVO</t>
  </si>
  <si>
    <t>ALCANCE</t>
  </si>
  <si>
    <t>Planear y controlar la ejecución de actividades de seguridad y salud en el trabajo</t>
  </si>
  <si>
    <t xml:space="preserve"> </t>
  </si>
  <si>
    <t>MARCO LEGAL</t>
  </si>
  <si>
    <t>INDICADORES</t>
  </si>
  <si>
    <t>(Numero de actividades ejecutadas/ numero de actividades programadas) * 100</t>
  </si>
  <si>
    <t>META</t>
  </si>
  <si>
    <t>FORMULA</t>
  </si>
  <si>
    <t>N° de  Actividades Programadas/ N° de  Actividades Ejecutadas</t>
  </si>
  <si>
    <t>CICLO</t>
  </si>
  <si>
    <t>ESTANDAR</t>
  </si>
  <si>
    <t>FRECUENCIA</t>
  </si>
  <si>
    <t xml:space="preserve">RESPONSABLE </t>
  </si>
  <si>
    <t>RECURSOS</t>
  </si>
  <si>
    <t>OBSERVACIONES</t>
  </si>
  <si>
    <t>ITEM DEL ESTANDAR</t>
  </si>
  <si>
    <t>FINANCIERO</t>
  </si>
  <si>
    <t>TECNICO</t>
  </si>
  <si>
    <t>COSTOS</t>
  </si>
  <si>
    <t>P</t>
  </si>
  <si>
    <t>E</t>
  </si>
  <si>
    <t>I.PLANEAR</t>
  </si>
  <si>
    <t xml:space="preserve">RECURSOS </t>
  </si>
  <si>
    <t>Estándar 1.1.1: Designación del Responsable del SG SST de la entidad</t>
  </si>
  <si>
    <t>Mensual</t>
  </si>
  <si>
    <t xml:space="preserve">Ata Dirección </t>
  </si>
  <si>
    <t>X</t>
  </si>
  <si>
    <t>p</t>
  </si>
  <si>
    <r>
      <rPr>
        <b/>
        <sz val="14"/>
        <rFont val="Arial"/>
        <family val="2"/>
      </rPr>
      <t xml:space="preserve">Estándar 1.1.2: </t>
    </r>
    <r>
      <rPr>
        <sz val="14"/>
        <rFont val="Arial"/>
        <family val="2"/>
      </rPr>
      <t>Asignar y socializar las responsabilidades de SST a todos los niveles de la organización</t>
    </r>
  </si>
  <si>
    <t>Responsable del SG SST de la Empresa</t>
  </si>
  <si>
    <t>Anual</t>
  </si>
  <si>
    <r>
      <rPr>
        <b/>
        <sz val="14"/>
        <rFont val="Arial"/>
        <family val="2"/>
      </rPr>
      <t>Estándar 1.1.4:</t>
    </r>
    <r>
      <rPr>
        <sz val="14"/>
        <rFont val="Arial"/>
        <family val="2"/>
      </rPr>
      <t xml:space="preserve"> Seguimiento a la Afiliacion de los trabajadores al Sistema de seguridad social en salud, pension y riesgos.</t>
    </r>
  </si>
  <si>
    <t>Trimestral</t>
  </si>
  <si>
    <t>Responsable del SG SST</t>
  </si>
  <si>
    <r>
      <rPr>
        <b/>
        <sz val="14"/>
        <rFont val="Arial"/>
        <family val="2"/>
      </rPr>
      <t>Estándar 1.1.6:</t>
    </r>
    <r>
      <rPr>
        <sz val="14"/>
        <rFont val="Arial"/>
        <family val="2"/>
      </rPr>
      <t xml:space="preserve"> Conformación del COPASST y Capacitar al Comité Paritario de SST según lo establece la normatividad colombiana</t>
    </r>
  </si>
  <si>
    <r>
      <rPr>
        <b/>
        <sz val="14"/>
        <rFont val="Arial"/>
        <family val="2"/>
      </rPr>
      <t>Estándar 1.1.7:</t>
    </r>
    <r>
      <rPr>
        <sz val="14"/>
        <rFont val="Arial"/>
        <family val="2"/>
      </rPr>
      <t xml:space="preserve"> Reuniones COPASST y capacitaciones</t>
    </r>
  </si>
  <si>
    <r>
      <rPr>
        <b/>
        <sz val="14"/>
        <rFont val="Arial"/>
        <family val="2"/>
      </rPr>
      <t>Estándar 1.1.8 :</t>
    </r>
    <r>
      <rPr>
        <sz val="14"/>
        <rFont val="Arial"/>
        <family val="2"/>
      </rPr>
      <t xml:space="preserve"> Reuniones del Comité de Convivencia Laboral.</t>
    </r>
  </si>
  <si>
    <t>GESTION INTEGRAL DEL SISTEMA DE GESTION DE LA SEGURIDAD Y SALUD EN EL TRABAJO</t>
  </si>
  <si>
    <r>
      <rPr>
        <b/>
        <sz val="14"/>
        <rFont val="Arial"/>
        <family val="2"/>
      </rPr>
      <t>Estándar 1.2.1:</t>
    </r>
    <r>
      <rPr>
        <sz val="14"/>
        <rFont val="Arial"/>
        <family val="2"/>
      </rPr>
      <t xml:space="preserve"> Diseño Programa de Capacitación</t>
    </r>
  </si>
  <si>
    <r>
      <rPr>
        <b/>
        <sz val="14"/>
        <rFont val="Arial"/>
        <family val="2"/>
      </rPr>
      <t>Estándar 1.2.2</t>
    </r>
    <r>
      <rPr>
        <sz val="14"/>
        <rFont val="Arial"/>
        <family val="2"/>
      </rPr>
      <t>: Inducción del SGSST</t>
    </r>
  </si>
  <si>
    <t>Semestral</t>
  </si>
  <si>
    <r>
      <rPr>
        <b/>
        <sz val="14"/>
        <rFont val="Arial"/>
        <family val="2"/>
      </rPr>
      <t xml:space="preserve">Estándar 2.1.1: </t>
    </r>
    <r>
      <rPr>
        <sz val="14"/>
        <rFont val="Arial"/>
        <family val="2"/>
      </rPr>
      <t>Revisión de la Politica SST : actualización anual</t>
    </r>
  </si>
  <si>
    <t>Responsable del SG SST de la Empresa , Alta direccion, COPASST</t>
  </si>
  <si>
    <t>Firma de la politica actual</t>
  </si>
  <si>
    <t>Alta Dirección:Gerencia</t>
  </si>
  <si>
    <t>Publicación y Socialización  de la Politica.</t>
  </si>
  <si>
    <r>
      <rPr>
        <b/>
        <sz val="14"/>
        <rFont val="Arial"/>
        <family val="2"/>
      </rPr>
      <t>Estándar 2.5.1</t>
    </r>
    <r>
      <rPr>
        <sz val="14"/>
        <rFont val="Arial"/>
        <family val="2"/>
      </rPr>
      <t xml:space="preserve"> Revisión, actualización  de la Documentación, Procedimientos, Instructivos, formatos del SGSST. </t>
    </r>
  </si>
  <si>
    <r>
      <rPr>
        <b/>
        <sz val="14"/>
        <rFont val="Arial"/>
        <family val="2"/>
      </rPr>
      <t xml:space="preserve">Estándar 2.8.1: </t>
    </r>
    <r>
      <rPr>
        <sz val="14"/>
        <rFont val="Arial"/>
        <family val="2"/>
      </rPr>
      <t>Seguimiento y cierre  (Reportes de actos y condiciones inseguras) que se realizan por parte de los trabajadores de la entidad</t>
    </r>
  </si>
  <si>
    <t>II. HACER</t>
  </si>
  <si>
    <t xml:space="preserve">GESTIÓN DE LA SALUD </t>
  </si>
  <si>
    <r>
      <rPr>
        <b/>
        <sz val="14"/>
        <rFont val="Arial"/>
        <family val="2"/>
      </rPr>
      <t>Estándar 3.1.1</t>
    </r>
    <r>
      <rPr>
        <sz val="14"/>
        <rFont val="Arial"/>
        <family val="2"/>
      </rPr>
      <t xml:space="preserve"> Actualización del Perfil Sociodemografico </t>
    </r>
  </si>
  <si>
    <t>Responsable del SG SST de la Empresa, IPS</t>
  </si>
  <si>
    <r>
      <rPr>
        <b/>
        <sz val="14"/>
        <rFont val="Arial"/>
        <family val="2"/>
      </rPr>
      <t>Estándar 3.1.2:</t>
    </r>
    <r>
      <rPr>
        <sz val="14"/>
        <rFont val="Arial"/>
        <family val="2"/>
      </rPr>
      <t xml:space="preserve"> Solicitar Diagnostico de Condiciones de Salud suministrados por la  IPS de los ultimos examenes ejecutados</t>
    </r>
  </si>
  <si>
    <t>Responsable del SG SST de la Empresa  IPS</t>
  </si>
  <si>
    <r>
      <rPr>
        <b/>
        <sz val="14"/>
        <rFont val="Arial"/>
        <family val="2"/>
      </rPr>
      <t xml:space="preserve">Estándar 3.1.4: </t>
    </r>
    <r>
      <rPr>
        <sz val="14"/>
        <rFont val="Arial"/>
        <family val="2"/>
      </rPr>
      <t>Examenes Médicos   periodicos ocupacionales para el personal de planta de la entidad y si es contratista Exigirlo al contratista.</t>
    </r>
  </si>
  <si>
    <t>Todos los Trabajadores</t>
  </si>
  <si>
    <r>
      <rPr>
        <b/>
        <sz val="14"/>
        <rFont val="Arial"/>
        <family val="2"/>
      </rPr>
      <t xml:space="preserve">Estándar 3.1.5: </t>
    </r>
    <r>
      <rPr>
        <sz val="14"/>
        <rFont val="Arial"/>
        <family val="2"/>
      </rPr>
      <t>Solicitud carta de Guarda y custodia de las Historias clinicas a la IPS.</t>
    </r>
  </si>
  <si>
    <t>Responsable del SG SST de la Empresa IPS</t>
  </si>
  <si>
    <t>IPS</t>
  </si>
  <si>
    <r>
      <rPr>
        <b/>
        <sz val="14"/>
        <rFont val="Arial"/>
        <family val="2"/>
      </rPr>
      <t xml:space="preserve">Estándar 3.1.6: </t>
    </r>
    <r>
      <rPr>
        <sz val="14"/>
        <rFont val="Arial"/>
        <family val="2"/>
      </rPr>
      <t>Entrega al Trabajador de las recomendaciones y restricciones resultantes de las evaluaciones medicas ocupacionales.</t>
    </r>
  </si>
  <si>
    <t>Cada vez que se generen las respectivas recomendaciónes</t>
  </si>
  <si>
    <r>
      <rPr>
        <b/>
        <sz val="14"/>
        <rFont val="Arial"/>
        <family val="2"/>
      </rPr>
      <t>Estándar 3.1.7</t>
    </r>
    <r>
      <rPr>
        <sz val="14"/>
        <rFont val="Arial"/>
        <family val="2"/>
      </rPr>
      <t xml:space="preserve"> Programas de PyP, estilos de vida y trabajo saludable, seguimiento y cierre                    </t>
    </r>
  </si>
  <si>
    <t>Responsable del SG SST de la Empresa,ARL,IPS</t>
  </si>
  <si>
    <r>
      <t>Estándar 3.2.1:</t>
    </r>
    <r>
      <rPr>
        <sz val="14"/>
        <rFont val="Arial"/>
        <family val="2"/>
      </rPr>
      <t xml:space="preserve"> Revisar y Actualizar (de ser necesario) el Mecanismos para el Reporte de incidentes y Accidentes de Trabajo y enfermedades laborales.</t>
    </r>
  </si>
  <si>
    <t>Responsable del SG SST de la Empresa  COPASST</t>
  </si>
  <si>
    <r>
      <t xml:space="preserve">Estándar 3.2.2. </t>
    </r>
    <r>
      <rPr>
        <sz val="14"/>
        <rFont val="Arial"/>
        <family val="2"/>
      </rPr>
      <t>Verificar que se Reporte e Investiguen todos los Incidentes,  Accidentes de Trabajo, enfermedades laborales</t>
    </r>
  </si>
  <si>
    <t>Cada vez que se presenten</t>
  </si>
  <si>
    <r>
      <t>Estándar 3.3.6</t>
    </r>
    <r>
      <rPr>
        <sz val="14"/>
        <rFont val="Arial"/>
        <family val="2"/>
      </rPr>
      <t>: Medición del ausentismo por caus medica.</t>
    </r>
  </si>
  <si>
    <t>GESTIÓN DE PELIGROS Y RIESGOS</t>
  </si>
  <si>
    <r>
      <t>Estándar 4.1.1, 4.1.2, :</t>
    </r>
    <r>
      <rPr>
        <sz val="14"/>
        <rFont val="Arial"/>
        <family val="2"/>
      </rPr>
      <t xml:space="preserve"> Actualización  de la Matriz de Identificación de Peligros, Evaluación y Valoración de Riesgos de SST anual  o cuando se presente un accidente laboral.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(tener en cuenta la participación de los trabajadores)</t>
    </r>
  </si>
  <si>
    <t>Responsable del SG SST de la Empresa,  COPASST</t>
  </si>
  <si>
    <r>
      <t xml:space="preserve">Estándar 4.2.1 </t>
    </r>
    <r>
      <rPr>
        <sz val="14"/>
        <rFont val="Arial"/>
        <family val="2"/>
      </rPr>
      <t>Plan de acción Propuestas Riesgo Psicosocial.</t>
    </r>
  </si>
  <si>
    <t>Responsable del SG SST de la Empres, Psicologa</t>
  </si>
  <si>
    <r>
      <t>Estándar 4.2.1 :</t>
    </r>
    <r>
      <rPr>
        <sz val="14"/>
        <rFont val="Arial"/>
        <family val="2"/>
      </rPr>
      <t xml:space="preserve"> Inspecciónes Ergonómicas a Puestos de Trabajo</t>
    </r>
  </si>
  <si>
    <t>Responsable del SG SST de la Empresa , ARL</t>
  </si>
  <si>
    <t>Bimestral</t>
  </si>
  <si>
    <r>
      <t>Estándar 4.2.4</t>
    </r>
    <r>
      <rPr>
        <sz val="14"/>
        <rFont val="Arial"/>
        <family val="2"/>
      </rPr>
      <t>:Realización de inspecciones sistemáticas a las instalaciones, maquinaria o equipos con la participación del COPASST</t>
    </r>
  </si>
  <si>
    <r>
      <t>Estándar 4.2.5</t>
    </r>
    <r>
      <rPr>
        <sz val="14"/>
        <rFont val="Arial"/>
        <family val="2"/>
      </rPr>
      <t xml:space="preserve"> Mantenimiento periódico de instalaciones, equipos, máquinas, herramientas</t>
    </r>
  </si>
  <si>
    <r>
      <t xml:space="preserve">Estándar 4.2.6 </t>
    </r>
    <r>
      <rPr>
        <sz val="14"/>
        <color indexed="8"/>
        <rFont val="Arial"/>
        <family val="2"/>
      </rPr>
      <t>Elementos de Protección Personal - matriz de EPP por riesgo y cargo y capacitación.</t>
    </r>
  </si>
  <si>
    <r>
      <t>Estándar 4.2.6:</t>
    </r>
    <r>
      <rPr>
        <sz val="14"/>
        <rFont val="Arial"/>
        <family val="2"/>
      </rPr>
      <t xml:space="preserve"> Verificar  la entrega de los EPP  - Ver Matriz de EPP por Cargo</t>
    </r>
  </si>
  <si>
    <t>GESTION DE AMENAZAS</t>
  </si>
  <si>
    <r>
      <rPr>
        <b/>
        <sz val="14"/>
        <rFont val="Arial"/>
        <family val="2"/>
      </rPr>
      <t>Estándar 5.1.1:</t>
    </r>
    <r>
      <rPr>
        <sz val="14"/>
        <rFont val="Arial"/>
        <family val="2"/>
      </rPr>
      <t xml:space="preserve"> Diseño y verificación del Plan Operativo de Emergencias (vulnerabilidad, amenazas) en todos los centros de trabajo de la entidad.</t>
    </r>
  </si>
  <si>
    <r>
      <rPr>
        <b/>
        <sz val="14"/>
        <rFont val="Arial"/>
        <family val="2"/>
      </rPr>
      <t>Estandár 5.1.2</t>
    </r>
    <r>
      <rPr>
        <sz val="14"/>
        <rFont val="Arial"/>
        <family val="2"/>
      </rPr>
      <t>: Capacitación  entrenamiento a las Brigadas, conformación. (Resolucion 0256 de 2014) en todos los centros de trabajo de la entidad</t>
    </r>
  </si>
  <si>
    <t>Responsable del SG SST de la Empresa, ARL</t>
  </si>
  <si>
    <t>III.VERIFICAR</t>
  </si>
  <si>
    <t>VERIFICACIÓN DEL SG-SST</t>
  </si>
  <si>
    <r>
      <t xml:space="preserve">Estándar: 6.1.1 </t>
    </r>
    <r>
      <rPr>
        <sz val="14"/>
        <rFont val="Arial"/>
        <family val="2"/>
      </rPr>
      <t>Seguimiento a indicadores de acuerdo a la estructura, proceso y resultados del SG SST.</t>
    </r>
  </si>
  <si>
    <t>Alta Direccion</t>
  </si>
  <si>
    <r>
      <t>Estándar 6.1.4</t>
    </r>
    <r>
      <rPr>
        <sz val="14"/>
        <rFont val="Arial"/>
        <family val="2"/>
      </rPr>
      <t xml:space="preserve"> Revisión por la Dirección</t>
    </r>
  </si>
  <si>
    <t>IIII.ACTUAR</t>
  </si>
  <si>
    <t>MEJORAMIENTO</t>
  </si>
  <si>
    <r>
      <t>Estándar 7.1.1</t>
    </r>
    <r>
      <rPr>
        <sz val="14"/>
        <rFont val="Arial"/>
        <family val="2"/>
      </rPr>
      <t xml:space="preserve"> Definición de acciones preventivas y correctivas con base en resultados del SG-SST</t>
    </r>
  </si>
  <si>
    <t>Reporte de Evaluación de estandares minimos y planes de acción</t>
  </si>
  <si>
    <t>VERIFICAR - RESULTADOS INDICADORES</t>
  </si>
  <si>
    <t xml:space="preserve">AÑO </t>
  </si>
  <si>
    <t xml:space="preserve">COSTO </t>
  </si>
  <si>
    <t>% DE CUMPLIMIENTO</t>
  </si>
  <si>
    <t>Cumplimiento de las Actividades Programadas en el SG SST.</t>
  </si>
  <si>
    <t>% Evaluacion del Cumplimiento del Plan de Trabajo</t>
  </si>
  <si>
    <t>Meta cumplimiento</t>
  </si>
  <si>
    <t>Semestre evaluado</t>
  </si>
  <si>
    <t>SEMESTRE 2</t>
  </si>
  <si>
    <t>% Evaluacion del Cumplimiento del Plan de Trabajo Trimestral</t>
  </si>
  <si>
    <t>ANALISIS TRIMESTRE 1</t>
  </si>
  <si>
    <t>ANALISIS TRIMESTRE 2</t>
  </si>
  <si>
    <t>ANALISIS TRIMESTRE 3</t>
  </si>
  <si>
    <t>ANALISIS TRIMESTRE 4</t>
  </si>
  <si>
    <t>RECURSOS NECESARIOS</t>
  </si>
  <si>
    <t xml:space="preserve">OBSERVACIONES </t>
  </si>
  <si>
    <t xml:space="preserve">Personal que desarrolle las actividades  </t>
  </si>
  <si>
    <t>Personal externo competente, especialista con licencia en SST</t>
  </si>
  <si>
    <t>Personal competente que dicta las capacitaciones por parte de la ARL</t>
  </si>
  <si>
    <t>Matriz de Identificacion de Peligros</t>
  </si>
  <si>
    <t>Presupuesto asignado por la alta gerencia</t>
  </si>
  <si>
    <t>ENCARGADO DEL SG SST</t>
  </si>
  <si>
    <t>APROBADO POR:</t>
  </si>
  <si>
    <r>
      <t xml:space="preserve">Estándar 6.1.2, 6.1.3 </t>
    </r>
    <r>
      <rPr>
        <sz val="14"/>
        <rFont val="Arial"/>
        <family val="2"/>
      </rPr>
      <t>Auditoria Interna</t>
    </r>
    <r>
      <rPr>
        <b/>
        <sz val="14"/>
        <rFont val="Arial"/>
        <family val="2"/>
      </rPr>
      <t xml:space="preserve">- </t>
    </r>
    <r>
      <rPr>
        <sz val="14"/>
        <rFont val="Arial"/>
        <family val="2"/>
      </rPr>
      <t>planeada con el  COPASST</t>
    </r>
  </si>
  <si>
    <t xml:space="preserve"> PLAN DE TRABAJO ANUAL SG-SST  2026</t>
  </si>
  <si>
    <t xml:space="preserve"> Aplica para los servidores publicos y contratistasde la Entidad</t>
  </si>
  <si>
    <t>Ver Matriz de requisitos legales  SST y Normograma.</t>
  </si>
  <si>
    <t>Garantizar el cumplimiento del 95% de las actividades programadas  en el Plan de Trabajo anual para el año 2026</t>
  </si>
  <si>
    <t>1 Vez</t>
  </si>
  <si>
    <t>2 veces</t>
  </si>
  <si>
    <t>3 veces</t>
  </si>
  <si>
    <t>5 veces</t>
  </si>
  <si>
    <t>SISTEMA DE GESTIÓN DE SEGURIDAD Y SALUD EN EL TRABAJO</t>
  </si>
  <si>
    <t>PROGRAMA DE CAPACITACIONES</t>
  </si>
  <si>
    <t xml:space="preserve">NOMBRE DEL INDICADOR </t>
  </si>
  <si>
    <t>FÓRMULA DEL INDICADOR</t>
  </si>
  <si>
    <t>Prevenir la ocurrencia de accidentes y enfermedades laborales asociados a las actividades de la compañía por medio de capacitaciones.</t>
  </si>
  <si>
    <t>Cumplimiento</t>
  </si>
  <si>
    <t>No. de Actividades Ejecutadas / No. de Actividades Programadas x 100%</t>
  </si>
  <si>
    <t>SST</t>
  </si>
  <si>
    <t>90% de las actividades programadas</t>
  </si>
  <si>
    <t>TRIMESTRAL</t>
  </si>
  <si>
    <t>Cobertura</t>
  </si>
  <si>
    <t>No. De trabajadores que participan en la actividad  /No. De trabajadores programados  x 100%</t>
  </si>
  <si>
    <t>80% de los trabajadores programados</t>
  </si>
  <si>
    <t>Eficacia</t>
  </si>
  <si>
    <t xml:space="preserve">ALCANCE </t>
  </si>
  <si>
    <t xml:space="preserve">DOCUMENTOS REFERENCIA </t>
  </si>
  <si>
    <t xml:space="preserve">Económicos, Técnicos, Humanos, Infraestructura </t>
  </si>
  <si>
    <t xml:space="preserve">Legislación Aplicable </t>
  </si>
  <si>
    <t>CRONOGRAMA DE ACTIVIDADES</t>
  </si>
  <si>
    <t>ACTIVIDADES</t>
  </si>
  <si>
    <t>Encargado</t>
  </si>
  <si>
    <t>HORAS</t>
  </si>
  <si>
    <t>SEMESTRE I</t>
  </si>
  <si>
    <t>SEMESTRE II</t>
  </si>
  <si>
    <t>Consolidado</t>
  </si>
  <si>
    <t>ENE</t>
  </si>
  <si>
    <t>FEB</t>
  </si>
  <si>
    <t>MAR</t>
  </si>
  <si>
    <t>ABR</t>
  </si>
  <si>
    <t>MAY</t>
  </si>
  <si>
    <t>JUN</t>
  </si>
  <si>
    <t>JUL</t>
  </si>
  <si>
    <t>AGO.</t>
  </si>
  <si>
    <t>SEP.</t>
  </si>
  <si>
    <t>OCT</t>
  </si>
  <si>
    <t>NOV</t>
  </si>
  <si>
    <t>DIC</t>
  </si>
  <si>
    <t>%</t>
  </si>
  <si>
    <t>Capacitación sobre uso adecuado de elementos de protección personal</t>
  </si>
  <si>
    <t xml:space="preserve">Capacitación brigadas de emergencia. </t>
  </si>
  <si>
    <t>Indicador 1</t>
  </si>
  <si>
    <t>FICHA TÉCNICA INDICADORES</t>
  </si>
  <si>
    <t xml:space="preserve">EMPRESA / INSTITUCION: </t>
  </si>
  <si>
    <t>NOMBRE</t>
  </si>
  <si>
    <t xml:space="preserve">Cumplimiento </t>
  </si>
  <si>
    <t>INTERPRETACIÓN</t>
  </si>
  <si>
    <t xml:space="preserve">Cumplimiento de Actividades en el programas </t>
  </si>
  <si>
    <t>FACTOR QUE MIDE</t>
  </si>
  <si>
    <t xml:space="preserve">Cumplimiento   </t>
  </si>
  <si>
    <t>PERIODICIDAD DEL REPORTE</t>
  </si>
  <si>
    <t>Semestral se revisará el avance del indicador con Actividades ejecutadas dentro del cronograma</t>
  </si>
  <si>
    <t>FUENTE DE LA INFORMACIÓN</t>
  </si>
  <si>
    <t>plan de trabajo</t>
  </si>
  <si>
    <t>PERSONAS QUE DEBEN CONOCER</t>
  </si>
  <si>
    <t>Alta gerencia- RRHH</t>
  </si>
  <si>
    <t>FÓRMULA</t>
  </si>
  <si>
    <t>Numerador</t>
  </si>
  <si>
    <t>No. De Actividades realizadas</t>
  </si>
  <si>
    <t>x 100</t>
  </si>
  <si>
    <t>Denominador</t>
  </si>
  <si>
    <t>No. De actividades programadas</t>
  </si>
  <si>
    <t>VALORES DEL PERIODO</t>
  </si>
  <si>
    <t>PERIODO</t>
  </si>
  <si>
    <t>AGO</t>
  </si>
  <si>
    <t>SEP</t>
  </si>
  <si>
    <t>No. De Actividades ejecutadas</t>
  </si>
  <si>
    <t>META &lt; 90</t>
  </si>
  <si>
    <t>VALOR DEL INDICADOR %</t>
  </si>
  <si>
    <t xml:space="preserve">ANÁLISIS TENDENCIAL </t>
  </si>
  <si>
    <t>ANÁLISIS TENDENCIAL</t>
  </si>
  <si>
    <t xml:space="preserve">Plan de Acción </t>
  </si>
  <si>
    <t>Plazo</t>
  </si>
  <si>
    <t>Responsable</t>
  </si>
  <si>
    <t>Acción correctiva?</t>
  </si>
  <si>
    <t>PRIMER TRIMESTRE:</t>
  </si>
  <si>
    <t xml:space="preserve">Si </t>
  </si>
  <si>
    <t>No:</t>
  </si>
  <si>
    <t>SEGUNDO TRIMESTRE:</t>
  </si>
  <si>
    <t>TERCER TRIMESTRE:</t>
  </si>
  <si>
    <t>CUARTO TRIMESTRE:</t>
  </si>
  <si>
    <t>Indicador 2</t>
  </si>
  <si>
    <t xml:space="preserve">Indicador de Cobertura </t>
  </si>
  <si>
    <t>Cobertura de los trabajadores en el programa</t>
  </si>
  <si>
    <t xml:space="preserve">Cobertura   </t>
  </si>
  <si>
    <t>No. Trabajadores que participaron de las actividades</t>
  </si>
  <si>
    <t>No. De Trabajadores programados</t>
  </si>
  <si>
    <t>NUMERADOR</t>
  </si>
  <si>
    <t>DENOMINADOR</t>
  </si>
  <si>
    <t>META &lt; 80</t>
  </si>
  <si>
    <t>ANÁLISIS TENDENCIAL PRIMER SEMESTRE</t>
  </si>
  <si>
    <t>Indicador 3</t>
  </si>
  <si>
    <t>Eficacia de los planes de acciòn propuesttos</t>
  </si>
  <si>
    <t xml:space="preserve">Número de evaluaciones eficaces </t>
  </si>
  <si>
    <t xml:space="preserve"> Número de personas evaluadas</t>
  </si>
  <si>
    <t>Este programa aplica para todos los servidores publicos y contratistas de la entidad</t>
  </si>
  <si>
    <t>Charla en prevención del consumo de alcohol tabaco y sustancias psicoactivas.</t>
  </si>
  <si>
    <t>Charla en Prevención desórdenes musculo esqueléticos"</t>
  </si>
  <si>
    <t>Charla en Primeros Auxilios Psicologicos</t>
  </si>
  <si>
    <t>Capacitación: Ley 1010 y Resolución 3461 de 2025 Acoso Laboral (Comité Convivencia Laboral)</t>
  </si>
  <si>
    <t>Charla prevención del Acoso Laboral y Sexual en el entorno laboral</t>
  </si>
  <si>
    <t>Taller estrategias de resolucion de conflictos y capacidad de escucha (Comité de Convicencia Laboral)</t>
  </si>
  <si>
    <t>Actualización normativa en SST (COPASST)</t>
  </si>
  <si>
    <t>Charla roles en la vía y sus responsabilidades (peatones, ciclistas, motociclistas, vehículos)</t>
  </si>
  <si>
    <t>Capacitación de seguridad vial (responsabilidades y acciones en caso de accidentes viales)</t>
  </si>
  <si>
    <t>Capacitación en inspección y reporte de condiciones de seguridad en el trabajo (COPASST)</t>
  </si>
  <si>
    <t>Charla en Comunicaciones, relaciones interpersonales y trabajo en equipo</t>
  </si>
  <si>
    <t>Capacitación Manejo eficaz del tiempo</t>
  </si>
  <si>
    <t>Inducciòn o Reinducción en SST</t>
  </si>
  <si>
    <t>Capacitación reporte de accidentes de trabajo (COPASST y el Responsable de SST Profesional especializado con funciones de Talento Humano)</t>
  </si>
  <si>
    <r>
      <rPr>
        <b/>
        <sz val="14"/>
        <rFont val="Arial"/>
        <family val="2"/>
      </rPr>
      <t>Estándar 3.1.2:</t>
    </r>
    <r>
      <rPr>
        <sz val="14"/>
        <rFont val="Arial"/>
        <family val="2"/>
      </rPr>
      <t xml:space="preserve"> Establecer y Ejecutar Programa de promoción y prevención o PVE - Según como lo recomiende el medico ocupacional en el diagnostico de condiciones de salud.(SEMANA DE LA SALUD)</t>
    </r>
  </si>
  <si>
    <t>Charla Estilos de vida saludable (beneficio del ejercicio físico)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</si>
</sst>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164" formatCode="&quot;$&quot;#,##0.00"/>
    <numFmt numFmtId="165" formatCode="dd/mm/yyyy;@"/>
    <numFmt numFmtId="166" formatCode="&quot;$&quot;#,##0;[Red]\-&quot;$&quot;#,##0"/>
    <numFmt numFmtId="167" formatCode="&quot;$&quot;#,##0.000;[Red]\-&quot;$&quot;#,##0.000"/>
    <numFmt numFmtId="168" formatCode="0.0%"/>
  </numFmts>
  <fonts count="4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4"/>
      <color theme="1"/>
      <name val="Aptos Narrow"/>
      <family val="2"/>
      <scheme val="minor"/>
    </font>
    <font>
      <b/>
      <i/>
      <sz val="14"/>
      <color theme="1" tint="0.34998626667073579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sz val="14"/>
      <name val="Arial"/>
      <family val="2"/>
    </font>
    <font>
      <sz val="14"/>
      <color rgb="FFFF0000"/>
      <name val="Arial"/>
      <family val="2"/>
    </font>
    <font>
      <b/>
      <sz val="14"/>
      <color theme="0"/>
      <name val="Arial"/>
      <family val="2"/>
    </font>
    <font>
      <b/>
      <sz val="14"/>
      <color theme="4" tint="-0.249977111117893"/>
      <name val="Arial"/>
      <family val="2"/>
    </font>
    <font>
      <b/>
      <sz val="14"/>
      <color theme="1"/>
      <name val="Arial"/>
      <family val="2"/>
    </font>
    <font>
      <sz val="14"/>
      <color theme="4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i/>
      <sz val="14"/>
      <color theme="0"/>
      <name val="Aptos Narrow"/>
      <family val="2"/>
      <scheme val="minor"/>
    </font>
    <font>
      <sz val="14"/>
      <color theme="1"/>
      <name val="Arial"/>
      <family val="2"/>
    </font>
    <font>
      <b/>
      <sz val="14"/>
      <color indexed="9"/>
      <name val="Arial"/>
      <family val="2"/>
    </font>
    <font>
      <sz val="14"/>
      <color indexed="8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i/>
      <sz val="11"/>
      <color rgb="FF000000"/>
      <name val="Aptos Narrow"/>
      <family val="2"/>
    </font>
    <font>
      <b/>
      <sz val="16"/>
      <color theme="2" tint="-9.9978637043366805E-2"/>
      <name val="Arial Rounded MT Bold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6"/>
      <color rgb="FFFF0000"/>
      <name val="Arial"/>
      <family val="2"/>
    </font>
    <font>
      <b/>
      <sz val="10"/>
      <color theme="1" tint="0.14999847407452621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2"/>
      <name val="Arial"/>
      <family val="2"/>
    </font>
    <font>
      <sz val="10"/>
      <color theme="1"/>
      <name val="Arial"/>
      <family val="2"/>
    </font>
    <font>
      <b/>
      <sz val="10"/>
      <color theme="4" tint="0.39997558519241921"/>
      <name val="Arial"/>
      <family val="2"/>
    </font>
    <font>
      <b/>
      <sz val="12"/>
      <color rgb="FF000000"/>
      <name val="Arial"/>
      <family val="2"/>
    </font>
    <font>
      <b/>
      <sz val="10"/>
      <color theme="0"/>
      <name val="Arial"/>
      <family val="2"/>
    </font>
    <font>
      <u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6"/>
      <color rgb="FF000000"/>
      <name val="Arial"/>
      <family val="2"/>
    </font>
    <font>
      <b/>
      <i/>
      <sz val="12"/>
      <color rgb="FF000000"/>
      <name val="Aptos Narrow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39997558519241921"/>
        <bgColor rgb="FF000000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theme="0" tint="-0.24994659260841701"/>
      </left>
      <right/>
      <top style="double">
        <color theme="0" tint="-0.24994659260841701"/>
      </top>
      <bottom/>
      <diagonal/>
    </border>
    <border>
      <left/>
      <right/>
      <top style="double">
        <color theme="0" tint="-0.24994659260841701"/>
      </top>
      <bottom/>
      <diagonal/>
    </border>
    <border>
      <left/>
      <right style="double">
        <color theme="0" tint="-0.24994659260841701"/>
      </right>
      <top style="double">
        <color theme="0" tint="-0.24994659260841701"/>
      </top>
      <bottom/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/>
      <top/>
      <bottom/>
      <diagonal/>
    </border>
    <border>
      <left/>
      <right style="double">
        <color theme="0" tint="-0.24994659260841701"/>
      </right>
      <top/>
      <bottom/>
      <diagonal/>
    </border>
    <border>
      <left style="double">
        <color theme="0" tint="-0.24994659260841701"/>
      </left>
      <right/>
      <top/>
      <bottom style="double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 style="double">
        <color theme="0" tint="-0.24994659260841701"/>
      </right>
      <top/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/>
      <diagonal/>
    </border>
    <border>
      <left style="double">
        <color theme="0" tint="-0.24994659260841701"/>
      </left>
      <right style="double">
        <color theme="0" tint="-0.24994659260841701"/>
      </right>
      <top/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 style="medium">
        <color indexed="64"/>
      </left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medium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auto="1"/>
      </right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7" fontId="21" fillId="0" borderId="0"/>
    <xf numFmtId="0" fontId="3" fillId="0" borderId="0"/>
    <xf numFmtId="0" fontId="21" fillId="0" borderId="0"/>
    <xf numFmtId="0" fontId="3" fillId="0" borderId="0"/>
  </cellStyleXfs>
  <cellXfs count="50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left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justify" vertical="center" wrapText="1"/>
    </xf>
    <xf numFmtId="164" fontId="7" fillId="2" borderId="9" xfId="0" applyNumberFormat="1" applyFont="1" applyFill="1" applyBorder="1" applyAlignment="1">
      <alignment horizontal="left" vertical="center" wrapText="1"/>
    </xf>
    <xf numFmtId="1" fontId="7" fillId="2" borderId="10" xfId="1" applyNumberFormat="1" applyFont="1" applyFill="1" applyBorder="1" applyAlignment="1">
      <alignment horizontal="center" vertical="center" wrapText="1"/>
    </xf>
    <xf numFmtId="164" fontId="8" fillId="3" borderId="7" xfId="0" applyNumberFormat="1" applyFont="1" applyFill="1" applyBorder="1" applyAlignment="1">
      <alignment horizontal="left" vertical="center" wrapText="1"/>
    </xf>
    <xf numFmtId="1" fontId="8" fillId="3" borderId="1" xfId="1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14" fontId="0" fillId="0" borderId="22" xfId="0" applyNumberForma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65" fontId="6" fillId="0" borderId="16" xfId="0" applyNumberFormat="1" applyFont="1" applyBorder="1" applyAlignment="1">
      <alignment horizontal="center" vertical="center" wrapText="1"/>
    </xf>
    <xf numFmtId="164" fontId="7" fillId="2" borderId="19" xfId="0" applyNumberFormat="1" applyFont="1" applyFill="1" applyBorder="1" applyAlignment="1">
      <alignment horizontal="justify" vertical="center" wrapText="1"/>
    </xf>
    <xf numFmtId="0" fontId="9" fillId="5" borderId="24" xfId="0" applyFont="1" applyFill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9" fillId="5" borderId="24" xfId="0" applyFont="1" applyFill="1" applyBorder="1"/>
    <xf numFmtId="9" fontId="11" fillId="2" borderId="26" xfId="0" applyNumberFormat="1" applyFont="1" applyFill="1" applyBorder="1" applyAlignment="1">
      <alignment horizontal="center" vertical="center"/>
    </xf>
    <xf numFmtId="0" fontId="9" fillId="0" borderId="0" xfId="0" applyFont="1"/>
    <xf numFmtId="0" fontId="12" fillId="0" borderId="0" xfId="0" applyFont="1"/>
    <xf numFmtId="0" fontId="13" fillId="0" borderId="0" xfId="0" applyFont="1"/>
    <xf numFmtId="0" fontId="14" fillId="2" borderId="27" xfId="0" applyFont="1" applyFill="1" applyBorder="1" applyAlignment="1">
      <alignment vertical="center" wrapText="1"/>
    </xf>
    <xf numFmtId="0" fontId="14" fillId="2" borderId="28" xfId="0" applyFont="1" applyFill="1" applyBorder="1" applyAlignment="1">
      <alignment vertical="center" wrapText="1"/>
    </xf>
    <xf numFmtId="0" fontId="14" fillId="2" borderId="29" xfId="0" applyFont="1" applyFill="1" applyBorder="1" applyAlignment="1">
      <alignment vertical="center" wrapText="1"/>
    </xf>
    <xf numFmtId="0" fontId="15" fillId="2" borderId="28" xfId="0" applyFont="1" applyFill="1" applyBorder="1" applyAlignment="1">
      <alignment vertical="center" wrapText="1"/>
    </xf>
    <xf numFmtId="0" fontId="14" fillId="2" borderId="34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2" borderId="35" xfId="0" applyFont="1" applyFill="1" applyBorder="1" applyAlignment="1">
      <alignment vertical="center" wrapText="1"/>
    </xf>
    <xf numFmtId="0" fontId="14" fillId="2" borderId="36" xfId="0" applyFont="1" applyFill="1" applyBorder="1" applyAlignment="1">
      <alignment vertical="center" wrapText="1"/>
    </xf>
    <xf numFmtId="0" fontId="14" fillId="2" borderId="37" xfId="0" applyFont="1" applyFill="1" applyBorder="1" applyAlignment="1">
      <alignment vertical="center" wrapText="1"/>
    </xf>
    <xf numFmtId="0" fontId="14" fillId="2" borderId="38" xfId="0" applyFont="1" applyFill="1" applyBorder="1" applyAlignment="1">
      <alignment vertical="center" wrapText="1"/>
    </xf>
    <xf numFmtId="0" fontId="9" fillId="5" borderId="0" xfId="0" applyFont="1" applyFill="1"/>
    <xf numFmtId="0" fontId="12" fillId="2" borderId="31" xfId="0" applyFont="1" applyFill="1" applyBorder="1"/>
    <xf numFmtId="0" fontId="12" fillId="2" borderId="32" xfId="0" applyFont="1" applyFill="1" applyBorder="1"/>
    <xf numFmtId="0" fontId="12" fillId="2" borderId="33" xfId="0" applyFont="1" applyFill="1" applyBorder="1"/>
    <xf numFmtId="0" fontId="9" fillId="5" borderId="0" xfId="0" applyFont="1" applyFill="1" applyAlignment="1">
      <alignment vertical="center"/>
    </xf>
    <xf numFmtId="0" fontId="15" fillId="6" borderId="31" xfId="0" applyFont="1" applyFill="1" applyBorder="1" applyAlignment="1">
      <alignment horizontal="centerContinuous" vertical="center" wrapText="1"/>
    </xf>
    <xf numFmtId="0" fontId="15" fillId="6" borderId="32" xfId="0" applyFont="1" applyFill="1" applyBorder="1" applyAlignment="1">
      <alignment horizontal="centerContinuous" vertical="center" wrapText="1"/>
    </xf>
    <xf numFmtId="0" fontId="15" fillId="6" borderId="33" xfId="0" applyFont="1" applyFill="1" applyBorder="1" applyAlignment="1">
      <alignment horizontal="centerContinuous" vertical="center" wrapText="1"/>
    </xf>
    <xf numFmtId="0" fontId="12" fillId="7" borderId="31" xfId="0" applyFont="1" applyFill="1" applyBorder="1" applyAlignment="1">
      <alignment horizontal="centerContinuous" vertical="center" wrapText="1"/>
    </xf>
    <xf numFmtId="0" fontId="12" fillId="7" borderId="32" xfId="0" applyFont="1" applyFill="1" applyBorder="1" applyAlignment="1">
      <alignment horizontal="centerContinuous" vertical="center" wrapText="1"/>
    </xf>
    <xf numFmtId="0" fontId="12" fillId="7" borderId="33" xfId="0" applyFont="1" applyFill="1" applyBorder="1" applyAlignment="1">
      <alignment horizontal="centerContinuous" vertical="center" wrapText="1"/>
    </xf>
    <xf numFmtId="0" fontId="12" fillId="0" borderId="31" xfId="0" applyFont="1" applyBorder="1" applyAlignment="1">
      <alignment horizontal="centerContinuous" vertical="center"/>
    </xf>
    <xf numFmtId="0" fontId="12" fillId="0" borderId="32" xfId="0" applyFont="1" applyBorder="1" applyAlignment="1">
      <alignment horizontal="centerContinuous" vertical="center"/>
    </xf>
    <xf numFmtId="0" fontId="12" fillId="0" borderId="33" xfId="0" applyFont="1" applyBorder="1" applyAlignment="1">
      <alignment horizontal="centerContinuous" vertical="center"/>
    </xf>
    <xf numFmtId="0" fontId="9" fillId="0" borderId="0" xfId="0" applyFont="1" applyAlignment="1">
      <alignment horizontal="center"/>
    </xf>
    <xf numFmtId="0" fontId="17" fillId="2" borderId="31" xfId="0" applyFont="1" applyFill="1" applyBorder="1"/>
    <xf numFmtId="0" fontId="16" fillId="9" borderId="27" xfId="0" applyFont="1" applyFill="1" applyBorder="1" applyAlignment="1">
      <alignment vertical="center"/>
    </xf>
    <xf numFmtId="17" fontId="18" fillId="2" borderId="30" xfId="0" applyNumberFormat="1" applyFont="1" applyFill="1" applyBorder="1" applyAlignment="1">
      <alignment horizontal="centerContinuous" vertical="center"/>
    </xf>
    <xf numFmtId="17" fontId="18" fillId="9" borderId="27" xfId="0" applyNumberFormat="1" applyFont="1" applyFill="1" applyBorder="1" applyAlignment="1">
      <alignment horizontal="centerContinuous" vertical="center" wrapText="1"/>
    </xf>
    <xf numFmtId="17" fontId="18" fillId="9" borderId="28" xfId="0" applyNumberFormat="1" applyFont="1" applyFill="1" applyBorder="1" applyAlignment="1">
      <alignment horizontal="centerContinuous" vertical="center" wrapText="1"/>
    </xf>
    <xf numFmtId="17" fontId="18" fillId="9" borderId="29" xfId="0" applyNumberFormat="1" applyFont="1" applyFill="1" applyBorder="1" applyAlignment="1">
      <alignment horizontal="centerContinuous" vertical="center" wrapText="1"/>
    </xf>
    <xf numFmtId="0" fontId="16" fillId="9" borderId="36" xfId="0" applyFont="1" applyFill="1" applyBorder="1" applyAlignment="1">
      <alignment horizontal="center" vertical="center"/>
    </xf>
    <xf numFmtId="0" fontId="20" fillId="9" borderId="30" xfId="0" applyFont="1" applyFill="1" applyBorder="1" applyAlignment="1">
      <alignment horizontal="center" vertical="center" textRotation="90" wrapText="1"/>
    </xf>
    <xf numFmtId="1" fontId="16" fillId="0" borderId="30" xfId="3" applyNumberFormat="1" applyFont="1" applyBorder="1" applyAlignment="1" applyProtection="1">
      <alignment horizontal="center" vertical="center"/>
      <protection locked="0"/>
    </xf>
    <xf numFmtId="17" fontId="18" fillId="9" borderId="36" xfId="0" applyNumberFormat="1" applyFont="1" applyFill="1" applyBorder="1" applyAlignment="1">
      <alignment horizontal="centerContinuous" vertical="center" wrapText="1"/>
    </xf>
    <xf numFmtId="17" fontId="18" fillId="9" borderId="37" xfId="0" applyNumberFormat="1" applyFont="1" applyFill="1" applyBorder="1" applyAlignment="1">
      <alignment horizontal="centerContinuous" vertical="center" wrapText="1"/>
    </xf>
    <xf numFmtId="17" fontId="18" fillId="9" borderId="38" xfId="0" applyNumberFormat="1" applyFont="1" applyFill="1" applyBorder="1" applyAlignment="1">
      <alignment horizontal="centerContinuous" vertical="center" wrapText="1"/>
    </xf>
    <xf numFmtId="0" fontId="22" fillId="5" borderId="0" xfId="0" applyFont="1" applyFill="1" applyAlignment="1">
      <alignment vertical="center"/>
    </xf>
    <xf numFmtId="0" fontId="12" fillId="2" borderId="30" xfId="0" applyFont="1" applyFill="1" applyBorder="1" applyAlignment="1">
      <alignment horizontal="justify" vertical="center" wrapText="1"/>
    </xf>
    <xf numFmtId="42" fontId="12" fillId="7" borderId="30" xfId="2" applyFont="1" applyFill="1" applyBorder="1" applyAlignment="1">
      <alignment horizontal="center" vertical="center" wrapText="1"/>
    </xf>
    <xf numFmtId="42" fontId="21" fillId="7" borderId="30" xfId="2" applyFont="1" applyFill="1" applyBorder="1" applyAlignment="1">
      <alignment horizontal="center" vertical="center" wrapText="1"/>
    </xf>
    <xf numFmtId="1" fontId="23" fillId="0" borderId="30" xfId="3" applyNumberFormat="1" applyFont="1" applyBorder="1" applyAlignment="1" applyProtection="1">
      <alignment horizontal="center" vertical="center"/>
      <protection locked="0"/>
    </xf>
    <xf numFmtId="0" fontId="12" fillId="7" borderId="30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166" fontId="12" fillId="0" borderId="30" xfId="0" applyNumberFormat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left" vertical="center" wrapText="1"/>
    </xf>
    <xf numFmtId="42" fontId="21" fillId="0" borderId="30" xfId="2" applyFont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left" vertical="center" wrapText="1"/>
    </xf>
    <xf numFmtId="0" fontId="18" fillId="0" borderId="30" xfId="0" applyFont="1" applyBorder="1" applyAlignment="1">
      <alignment horizontal="center" vertical="center"/>
    </xf>
    <xf numFmtId="0" fontId="21" fillId="2" borderId="32" xfId="0" applyFont="1" applyFill="1" applyBorder="1"/>
    <xf numFmtId="0" fontId="12" fillId="0" borderId="32" xfId="0" applyFont="1" applyBorder="1"/>
    <xf numFmtId="0" fontId="12" fillId="7" borderId="40" xfId="0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166" fontId="12" fillId="0" borderId="40" xfId="0" applyNumberFormat="1" applyFont="1" applyBorder="1" applyAlignment="1">
      <alignment horizontal="center" vertical="center" wrapText="1"/>
    </xf>
    <xf numFmtId="42" fontId="21" fillId="0" borderId="40" xfId="2" applyFont="1" applyBorder="1" applyAlignment="1">
      <alignment horizontal="center" vertical="center" wrapText="1"/>
    </xf>
    <xf numFmtId="1" fontId="23" fillId="0" borderId="40" xfId="3" applyNumberFormat="1" applyFont="1" applyBorder="1" applyAlignment="1" applyProtection="1">
      <alignment horizontal="center" vertical="center"/>
      <protection locked="0"/>
    </xf>
    <xf numFmtId="0" fontId="12" fillId="2" borderId="39" xfId="0" applyFont="1" applyFill="1" applyBorder="1" applyAlignment="1">
      <alignment vertical="center" wrapText="1"/>
    </xf>
    <xf numFmtId="0" fontId="18" fillId="15" borderId="30" xfId="0" applyFont="1" applyFill="1" applyBorder="1" applyAlignment="1">
      <alignment horizontal="left" vertical="center" wrapText="1"/>
    </xf>
    <xf numFmtId="166" fontId="12" fillId="2" borderId="30" xfId="0" applyNumberFormat="1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left" vertical="center" wrapText="1"/>
    </xf>
    <xf numFmtId="0" fontId="16" fillId="2" borderId="30" xfId="0" applyFont="1" applyFill="1" applyBorder="1" applyAlignment="1">
      <alignment horizontal="left" vertical="center" wrapText="1"/>
    </xf>
    <xf numFmtId="167" fontId="12" fillId="2" borderId="30" xfId="0" applyNumberFormat="1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justify" vertical="center" wrapText="1"/>
    </xf>
    <xf numFmtId="0" fontId="18" fillId="15" borderId="30" xfId="0" applyFont="1" applyFill="1" applyBorder="1" applyAlignment="1">
      <alignment horizontal="justify" vertical="center" wrapText="1"/>
    </xf>
    <xf numFmtId="0" fontId="18" fillId="4" borderId="30" xfId="0" applyFont="1" applyFill="1" applyBorder="1" applyAlignment="1">
      <alignment horizontal="center" vertical="center" textRotation="90"/>
    </xf>
    <xf numFmtId="0" fontId="18" fillId="2" borderId="30" xfId="0" applyFont="1" applyFill="1" applyBorder="1" applyAlignment="1">
      <alignment horizontal="center" vertical="center" textRotation="90"/>
    </xf>
    <xf numFmtId="0" fontId="18" fillId="4" borderId="31" xfId="0" applyFont="1" applyFill="1" applyBorder="1" applyAlignment="1">
      <alignment horizontal="center" vertical="center" textRotation="90"/>
    </xf>
    <xf numFmtId="0" fontId="18" fillId="2" borderId="32" xfId="0" applyFont="1" applyFill="1" applyBorder="1" applyAlignment="1">
      <alignment horizontal="center" vertical="center" textRotation="90"/>
    </xf>
    <xf numFmtId="0" fontId="12" fillId="15" borderId="30" xfId="0" applyFont="1" applyFill="1" applyBorder="1" applyAlignment="1">
      <alignment horizontal="justify" vertical="center" wrapText="1"/>
    </xf>
    <xf numFmtId="0" fontId="12" fillId="2" borderId="34" xfId="0" applyFont="1" applyFill="1" applyBorder="1"/>
    <xf numFmtId="0" fontId="12" fillId="2" borderId="28" xfId="0" applyFont="1" applyFill="1" applyBorder="1" applyAlignment="1">
      <alignment vertical="center"/>
    </xf>
    <xf numFmtId="0" fontId="15" fillId="9" borderId="31" xfId="0" applyFont="1" applyFill="1" applyBorder="1" applyAlignment="1">
      <alignment vertical="center"/>
    </xf>
    <xf numFmtId="0" fontId="15" fillId="9" borderId="3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35" xfId="0" applyFont="1" applyFill="1" applyBorder="1" applyAlignment="1">
      <alignment vertical="center"/>
    </xf>
    <xf numFmtId="1" fontId="23" fillId="19" borderId="30" xfId="3" applyNumberFormat="1" applyFont="1" applyFill="1" applyBorder="1" applyAlignment="1" applyProtection="1">
      <alignment horizontal="center" vertical="center"/>
      <protection locked="0"/>
    </xf>
    <xf numFmtId="1" fontId="23" fillId="20" borderId="30" xfId="3" applyNumberFormat="1" applyFont="1" applyFill="1" applyBorder="1" applyAlignment="1" applyProtection="1">
      <alignment horizontal="center" vertical="center"/>
      <protection locked="0"/>
    </xf>
    <xf numFmtId="0" fontId="12" fillId="2" borderId="32" xfId="0" applyFont="1" applyFill="1" applyBorder="1" applyAlignment="1">
      <alignment vertical="center"/>
    </xf>
    <xf numFmtId="0" fontId="12" fillId="2" borderId="33" xfId="0" applyFont="1" applyFill="1" applyBorder="1" applyAlignment="1">
      <alignment vertical="center"/>
    </xf>
    <xf numFmtId="9" fontId="18" fillId="2" borderId="31" xfId="0" applyNumberFormat="1" applyFont="1" applyFill="1" applyBorder="1" applyAlignment="1">
      <alignment horizontal="centerContinuous" vertical="justify" wrapText="1"/>
    </xf>
    <xf numFmtId="9" fontId="18" fillId="2" borderId="32" xfId="0" applyNumberFormat="1" applyFont="1" applyFill="1" applyBorder="1" applyAlignment="1">
      <alignment horizontal="centerContinuous" vertical="justify" wrapText="1"/>
    </xf>
    <xf numFmtId="9" fontId="18" fillId="2" borderId="33" xfId="0" applyNumberFormat="1" applyFont="1" applyFill="1" applyBorder="1" applyAlignment="1">
      <alignment horizontal="centerContinuous" vertical="justify" wrapText="1"/>
    </xf>
    <xf numFmtId="17" fontId="16" fillId="20" borderId="32" xfId="0" applyNumberFormat="1" applyFont="1" applyFill="1" applyBorder="1" applyAlignment="1">
      <alignment horizontal="centerContinuous" vertical="center"/>
    </xf>
    <xf numFmtId="17" fontId="16" fillId="20" borderId="33" xfId="0" applyNumberFormat="1" applyFont="1" applyFill="1" applyBorder="1" applyAlignment="1">
      <alignment horizontal="centerContinuous" vertical="center"/>
    </xf>
    <xf numFmtId="17" fontId="16" fillId="20" borderId="31" xfId="0" applyNumberFormat="1" applyFont="1" applyFill="1" applyBorder="1" applyAlignment="1">
      <alignment horizontal="centerContinuous" vertical="center"/>
    </xf>
    <xf numFmtId="0" fontId="12" fillId="2" borderId="0" xfId="0" applyFont="1" applyFill="1"/>
    <xf numFmtId="0" fontId="12" fillId="2" borderId="28" xfId="0" applyFont="1" applyFill="1" applyBorder="1"/>
    <xf numFmtId="0" fontId="12" fillId="2" borderId="29" xfId="0" applyFont="1" applyFill="1" applyBorder="1"/>
    <xf numFmtId="0" fontId="12" fillId="2" borderId="35" xfId="0" applyFont="1" applyFill="1" applyBorder="1"/>
    <xf numFmtId="1" fontId="12" fillId="2" borderId="0" xfId="0" applyNumberFormat="1" applyFont="1" applyFill="1"/>
    <xf numFmtId="0" fontId="12" fillId="2" borderId="36" xfId="0" applyFont="1" applyFill="1" applyBorder="1"/>
    <xf numFmtId="0" fontId="12" fillId="2" borderId="37" xfId="0" applyFont="1" applyFill="1" applyBorder="1"/>
    <xf numFmtId="0" fontId="12" fillId="2" borderId="38" xfId="0" applyFont="1" applyFill="1" applyBorder="1"/>
    <xf numFmtId="0" fontId="15" fillId="9" borderId="31" xfId="0" applyFont="1" applyFill="1" applyBorder="1" applyAlignment="1">
      <alignment horizontal="centerContinuous" vertical="center"/>
    </xf>
    <xf numFmtId="0" fontId="15" fillId="9" borderId="32" xfId="0" applyFont="1" applyFill="1" applyBorder="1" applyAlignment="1">
      <alignment horizontal="centerContinuous" vertical="center"/>
    </xf>
    <xf numFmtId="0" fontId="15" fillId="9" borderId="33" xfId="0" applyFont="1" applyFill="1" applyBorder="1" applyAlignment="1">
      <alignment horizontal="centerContinuous" vertical="center"/>
    </xf>
    <xf numFmtId="0" fontId="12" fillId="0" borderId="31" xfId="0" applyFont="1" applyBorder="1" applyAlignment="1">
      <alignment vertical="top"/>
    </xf>
    <xf numFmtId="0" fontId="12" fillId="0" borderId="32" xfId="0" applyFont="1" applyBorder="1" applyAlignment="1">
      <alignment vertical="top"/>
    </xf>
    <xf numFmtId="0" fontId="12" fillId="0" borderId="33" xfId="0" applyFont="1" applyBorder="1" applyAlignment="1">
      <alignment vertical="top"/>
    </xf>
    <xf numFmtId="0" fontId="12" fillId="0" borderId="27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3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2" fillId="0" borderId="36" xfId="0" applyFont="1" applyBorder="1" applyAlignment="1">
      <alignment vertical="center" wrapText="1"/>
    </xf>
    <xf numFmtId="0" fontId="12" fillId="0" borderId="37" xfId="0" applyFont="1" applyBorder="1" applyAlignment="1">
      <alignment vertical="center" wrapText="1"/>
    </xf>
    <xf numFmtId="0" fontId="12" fillId="0" borderId="38" xfId="0" applyFont="1" applyBorder="1" applyAlignment="1">
      <alignment vertical="center" wrapText="1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0" fillId="0" borderId="0" xfId="0" applyProtection="1">
      <protection locked="0"/>
    </xf>
    <xf numFmtId="0" fontId="21" fillId="0" borderId="42" xfId="5" applyBorder="1" applyAlignment="1" applyProtection="1">
      <alignment horizontal="center" vertical="center" wrapText="1"/>
      <protection locked="0"/>
    </xf>
    <xf numFmtId="0" fontId="21" fillId="0" borderId="43" xfId="5" applyBorder="1" applyAlignment="1" applyProtection="1">
      <alignment horizontal="center" vertical="center" wrapText="1"/>
      <protection locked="0"/>
    </xf>
    <xf numFmtId="0" fontId="30" fillId="0" borderId="43" xfId="5" applyFont="1" applyBorder="1" applyAlignment="1" applyProtection="1">
      <alignment horizontal="center" vertical="center" wrapText="1"/>
      <protection locked="0"/>
    </xf>
    <xf numFmtId="0" fontId="32" fillId="0" borderId="43" xfId="5" applyFont="1" applyBorder="1" applyAlignment="1" applyProtection="1">
      <alignment horizontal="center" vertical="center" wrapText="1"/>
      <protection locked="0"/>
    </xf>
    <xf numFmtId="0" fontId="32" fillId="0" borderId="44" xfId="5" applyFont="1" applyBorder="1" applyAlignment="1" applyProtection="1">
      <alignment horizontal="center" vertical="center" wrapText="1"/>
      <protection locked="0"/>
    </xf>
    <xf numFmtId="0" fontId="33" fillId="0" borderId="0" xfId="0" applyFont="1"/>
    <xf numFmtId="0" fontId="30" fillId="18" borderId="80" xfId="5" applyFont="1" applyFill="1" applyBorder="1" applyAlignment="1" applyProtection="1">
      <alignment horizontal="center" vertical="top" wrapText="1"/>
      <protection locked="0"/>
    </xf>
    <xf numFmtId="0" fontId="30" fillId="18" borderId="21" xfId="5" applyFont="1" applyFill="1" applyBorder="1" applyAlignment="1" applyProtection="1">
      <alignment horizontal="center" vertical="top" wrapText="1"/>
      <protection locked="0"/>
    </xf>
    <xf numFmtId="0" fontId="30" fillId="18" borderId="81" xfId="5" applyFont="1" applyFill="1" applyBorder="1" applyAlignment="1" applyProtection="1">
      <alignment horizontal="center" vertical="top" wrapText="1"/>
      <protection locked="0"/>
    </xf>
    <xf numFmtId="0" fontId="35" fillId="15" borderId="84" xfId="0" applyFont="1" applyFill="1" applyBorder="1" applyAlignment="1" applyProtection="1">
      <alignment horizontal="center" vertical="center" wrapText="1"/>
      <protection locked="0"/>
    </xf>
    <xf numFmtId="0" fontId="21" fillId="0" borderId="84" xfId="5" applyBorder="1" applyAlignment="1" applyProtection="1">
      <alignment horizontal="center" vertical="center"/>
      <protection locked="0"/>
    </xf>
    <xf numFmtId="9" fontId="21" fillId="0" borderId="85" xfId="1" applyFont="1" applyFill="1" applyBorder="1" applyAlignment="1" applyProtection="1">
      <alignment horizontal="center" vertical="center"/>
      <protection locked="0"/>
    </xf>
    <xf numFmtId="0" fontId="21" fillId="0" borderId="88" xfId="5" applyBorder="1" applyAlignment="1" applyProtection="1">
      <alignment horizontal="center" vertical="center"/>
      <protection locked="0"/>
    </xf>
    <xf numFmtId="9" fontId="21" fillId="0" borderId="89" xfId="1" applyFont="1" applyFill="1" applyBorder="1" applyAlignment="1" applyProtection="1">
      <alignment horizontal="center" vertical="center"/>
      <protection locked="0"/>
    </xf>
    <xf numFmtId="0" fontId="35" fillId="0" borderId="94" xfId="0" applyFont="1" applyBorder="1" applyAlignment="1" applyProtection="1">
      <alignment horizontal="center" vertical="center" wrapText="1"/>
      <protection locked="0"/>
    </xf>
    <xf numFmtId="0" fontId="35" fillId="0" borderId="91" xfId="0" applyFont="1" applyBorder="1" applyAlignment="1" applyProtection="1">
      <alignment horizontal="center" vertical="center" wrapText="1"/>
      <protection locked="0"/>
    </xf>
    <xf numFmtId="0" fontId="35" fillId="15" borderId="95" xfId="0" applyFont="1" applyFill="1" applyBorder="1" applyAlignment="1" applyProtection="1">
      <alignment horizontal="center" vertical="center" wrapText="1"/>
      <protection locked="0"/>
    </xf>
    <xf numFmtId="0" fontId="35" fillId="15" borderId="85" xfId="0" applyFont="1" applyFill="1" applyBorder="1" applyAlignment="1" applyProtection="1">
      <alignment horizontal="center" vertical="center" wrapText="1"/>
      <protection locked="0"/>
    </xf>
    <xf numFmtId="0" fontId="35" fillId="15" borderId="86" xfId="0" applyFont="1" applyFill="1" applyBorder="1" applyAlignment="1" applyProtection="1">
      <alignment horizontal="center" vertical="center" wrapText="1"/>
      <protection locked="0"/>
    </xf>
    <xf numFmtId="0" fontId="35" fillId="0" borderId="101" xfId="0" applyFont="1" applyBorder="1" applyAlignment="1" applyProtection="1">
      <alignment horizontal="center" vertical="center" wrapText="1"/>
      <protection locked="0"/>
    </xf>
    <xf numFmtId="0" fontId="35" fillId="0" borderId="98" xfId="0" applyFont="1" applyBorder="1" applyAlignment="1" applyProtection="1">
      <alignment horizontal="center" vertical="center" wrapText="1"/>
      <protection locked="0"/>
    </xf>
    <xf numFmtId="0" fontId="35" fillId="15" borderId="102" xfId="0" applyFont="1" applyFill="1" applyBorder="1" applyAlignment="1" applyProtection="1">
      <alignment horizontal="center" vertical="center" wrapText="1"/>
      <protection locked="0"/>
    </xf>
    <xf numFmtId="0" fontId="35" fillId="15" borderId="88" xfId="0" applyFont="1" applyFill="1" applyBorder="1" applyAlignment="1" applyProtection="1">
      <alignment horizontal="center" vertical="center" wrapText="1"/>
      <protection locked="0"/>
    </xf>
    <xf numFmtId="0" fontId="35" fillId="15" borderId="89" xfId="0" applyFont="1" applyFill="1" applyBorder="1" applyAlignment="1" applyProtection="1">
      <alignment horizontal="center" vertical="center" wrapText="1"/>
      <protection locked="0"/>
    </xf>
    <xf numFmtId="0" fontId="35" fillId="15" borderId="103" xfId="0" applyFont="1" applyFill="1" applyBorder="1" applyAlignment="1" applyProtection="1">
      <alignment horizontal="center" vertical="center" wrapText="1"/>
      <protection locked="0"/>
    </xf>
    <xf numFmtId="0" fontId="35" fillId="0" borderId="104" xfId="0" applyFont="1" applyBorder="1" applyAlignment="1" applyProtection="1">
      <alignment horizontal="center" vertical="center" wrapText="1"/>
      <protection locked="0"/>
    </xf>
    <xf numFmtId="0" fontId="35" fillId="0" borderId="105" xfId="0" applyFont="1" applyBorder="1" applyAlignment="1" applyProtection="1">
      <alignment horizontal="center" vertical="center" wrapText="1"/>
      <protection locked="0"/>
    </xf>
    <xf numFmtId="0" fontId="35" fillId="15" borderId="106" xfId="0" applyFont="1" applyFill="1" applyBorder="1" applyAlignment="1" applyProtection="1">
      <alignment horizontal="center" vertical="center" wrapText="1"/>
      <protection locked="0"/>
    </xf>
    <xf numFmtId="0" fontId="35" fillId="15" borderId="107" xfId="0" applyFont="1" applyFill="1" applyBorder="1" applyAlignment="1" applyProtection="1">
      <alignment horizontal="center" vertical="center" wrapText="1"/>
      <protection locked="0"/>
    </xf>
    <xf numFmtId="0" fontId="35" fillId="15" borderId="108" xfId="0" applyFont="1" applyFill="1" applyBorder="1" applyAlignment="1" applyProtection="1">
      <alignment horizontal="center" vertical="center" wrapText="1"/>
      <protection locked="0"/>
    </xf>
    <xf numFmtId="0" fontId="35" fillId="15" borderId="109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wrapText="1"/>
      <protection locked="0"/>
    </xf>
    <xf numFmtId="0" fontId="40" fillId="2" borderId="112" xfId="5" applyFont="1" applyFill="1" applyBorder="1" applyAlignment="1" applyProtection="1">
      <alignment horizontal="center" vertical="center" wrapText="1"/>
      <protection locked="0"/>
    </xf>
    <xf numFmtId="0" fontId="34" fillId="22" borderId="73" xfId="0" applyFont="1" applyFill="1" applyBorder="1" applyAlignment="1" applyProtection="1">
      <alignment horizontal="center" vertical="center" wrapText="1"/>
      <protection locked="0"/>
    </xf>
    <xf numFmtId="0" fontId="34" fillId="22" borderId="75" xfId="0" applyFont="1" applyFill="1" applyBorder="1" applyAlignment="1" applyProtection="1">
      <alignment horizontal="center" vertical="center" wrapText="1"/>
      <protection locked="0"/>
    </xf>
    <xf numFmtId="0" fontId="34" fillId="22" borderId="79" xfId="0" applyFont="1" applyFill="1" applyBorder="1" applyAlignment="1" applyProtection="1">
      <alignment horizontal="center" vertical="center" wrapText="1"/>
      <protection locked="0"/>
    </xf>
    <xf numFmtId="0" fontId="42" fillId="21" borderId="57" xfId="0" applyFont="1" applyFill="1" applyBorder="1" applyAlignment="1" applyProtection="1">
      <alignment horizontal="center" vertical="center" wrapText="1"/>
      <protection locked="0"/>
    </xf>
    <xf numFmtId="0" fontId="35" fillId="7" borderId="0" xfId="0" applyFont="1" applyFill="1" applyAlignment="1" applyProtection="1">
      <alignment horizontal="left" vertical="center" wrapText="1"/>
      <protection locked="0"/>
    </xf>
    <xf numFmtId="0" fontId="43" fillId="7" borderId="57" xfId="0" applyFont="1" applyFill="1" applyBorder="1" applyAlignment="1" applyProtection="1">
      <alignment vertical="center" wrapText="1"/>
      <protection locked="0"/>
    </xf>
    <xf numFmtId="0" fontId="35" fillId="7" borderId="0" xfId="0" applyFont="1" applyFill="1" applyAlignment="1" applyProtection="1">
      <alignment horizontal="center" vertical="center" wrapText="1"/>
      <protection locked="0"/>
    </xf>
    <xf numFmtId="0" fontId="35" fillId="7" borderId="114" xfId="0" applyFont="1" applyFill="1" applyBorder="1" applyAlignment="1" applyProtection="1">
      <alignment horizontal="center" vertical="center" wrapText="1"/>
      <protection locked="0"/>
    </xf>
    <xf numFmtId="0" fontId="35" fillId="7" borderId="57" xfId="0" applyFont="1" applyFill="1" applyBorder="1" applyAlignment="1" applyProtection="1">
      <alignment vertical="center" wrapText="1"/>
      <protection locked="0"/>
    </xf>
    <xf numFmtId="0" fontId="35" fillId="7" borderId="0" xfId="0" applyFont="1" applyFill="1" applyAlignment="1" applyProtection="1">
      <alignment vertical="center" wrapText="1"/>
      <protection locked="0"/>
    </xf>
    <xf numFmtId="0" fontId="34" fillId="22" borderId="12" xfId="0" applyFont="1" applyFill="1" applyBorder="1" applyAlignment="1" applyProtection="1">
      <alignment horizontal="center" vertical="center" wrapText="1"/>
      <protection locked="0"/>
    </xf>
    <xf numFmtId="0" fontId="34" fillId="22" borderId="13" xfId="0" applyFont="1" applyFill="1" applyBorder="1" applyAlignment="1" applyProtection="1">
      <alignment horizontal="center" vertical="center" wrapText="1"/>
      <protection locked="0"/>
    </xf>
    <xf numFmtId="0" fontId="34" fillId="22" borderId="14" xfId="0" applyFont="1" applyFill="1" applyBorder="1" applyAlignment="1" applyProtection="1">
      <alignment horizontal="center" vertical="center" wrapText="1"/>
      <protection locked="0"/>
    </xf>
    <xf numFmtId="0" fontId="35" fillId="7" borderId="19" xfId="0" applyFont="1" applyFill="1" applyBorder="1" applyAlignment="1" applyProtection="1">
      <alignment horizontal="center" vertical="center" wrapText="1"/>
      <protection locked="0"/>
    </xf>
    <xf numFmtId="0" fontId="35" fillId="7" borderId="1" xfId="0" applyFont="1" applyFill="1" applyBorder="1" applyAlignment="1" applyProtection="1">
      <alignment horizontal="center" vertical="center" wrapText="1"/>
      <protection locked="0"/>
    </xf>
    <xf numFmtId="0" fontId="35" fillId="7" borderId="16" xfId="0" applyFont="1" applyFill="1" applyBorder="1" applyAlignment="1" applyProtection="1">
      <alignment horizontal="center" vertical="center" wrapText="1"/>
      <protection locked="0"/>
    </xf>
    <xf numFmtId="9" fontId="35" fillId="7" borderId="19" xfId="1" applyFont="1" applyFill="1" applyBorder="1" applyAlignment="1" applyProtection="1">
      <alignment horizontal="center" vertical="center" wrapText="1"/>
      <protection locked="0"/>
    </xf>
    <xf numFmtId="9" fontId="35" fillId="7" borderId="1" xfId="1" applyFont="1" applyFill="1" applyBorder="1" applyAlignment="1" applyProtection="1">
      <alignment horizontal="center" vertical="center" wrapText="1"/>
      <protection locked="0"/>
    </xf>
    <xf numFmtId="9" fontId="35" fillId="7" borderId="16" xfId="1" applyFont="1" applyFill="1" applyBorder="1" applyAlignment="1" applyProtection="1">
      <alignment horizontal="center" vertical="center" wrapText="1"/>
      <protection locked="0"/>
    </xf>
    <xf numFmtId="9" fontId="35" fillId="7" borderId="0" xfId="1" applyFont="1" applyFill="1" applyBorder="1" applyAlignment="1" applyProtection="1">
      <alignment horizontal="center" vertical="center" wrapText="1"/>
      <protection locked="0"/>
    </xf>
    <xf numFmtId="9" fontId="37" fillId="7" borderId="78" xfId="1" applyFont="1" applyFill="1" applyBorder="1" applyAlignment="1" applyProtection="1">
      <alignment horizontal="center" vertical="center" wrapText="1"/>
      <protection locked="0"/>
    </xf>
    <xf numFmtId="9" fontId="37" fillId="7" borderId="22" xfId="1" applyFont="1" applyFill="1" applyBorder="1" applyAlignment="1" applyProtection="1">
      <alignment horizontal="center" vertical="center" wrapText="1"/>
      <protection locked="0"/>
    </xf>
    <xf numFmtId="9" fontId="37" fillId="7" borderId="23" xfId="1" applyFont="1" applyFill="1" applyBorder="1" applyAlignment="1" applyProtection="1">
      <alignment horizontal="center" vertical="center" wrapText="1"/>
      <protection locked="0"/>
    </xf>
    <xf numFmtId="168" fontId="37" fillId="7" borderId="0" xfId="1" applyNumberFormat="1" applyFont="1" applyFill="1" applyBorder="1" applyAlignment="1" applyProtection="1">
      <alignment horizontal="center" vertical="center" wrapText="1"/>
      <protection locked="0"/>
    </xf>
    <xf numFmtId="0" fontId="35" fillId="7" borderId="57" xfId="0" applyFont="1" applyFill="1" applyBorder="1" applyAlignment="1" applyProtection="1">
      <alignment vertical="center"/>
      <protection locked="0"/>
    </xf>
    <xf numFmtId="10" fontId="35" fillId="7" borderId="0" xfId="0" applyNumberFormat="1" applyFont="1" applyFill="1" applyProtection="1">
      <protection locked="0"/>
    </xf>
    <xf numFmtId="0" fontId="35" fillId="7" borderId="0" xfId="0" applyFont="1" applyFill="1" applyProtection="1">
      <protection locked="0"/>
    </xf>
    <xf numFmtId="168" fontId="35" fillId="7" borderId="0" xfId="0" applyNumberFormat="1" applyFont="1" applyFill="1" applyAlignment="1" applyProtection="1">
      <alignment horizontal="center" vertical="center" wrapText="1"/>
      <protection locked="0"/>
    </xf>
    <xf numFmtId="0" fontId="35" fillId="7" borderId="114" xfId="0" applyFont="1" applyFill="1" applyBorder="1" applyAlignment="1" applyProtection="1">
      <alignment vertical="center" wrapText="1"/>
      <protection locked="0"/>
    </xf>
    <xf numFmtId="0" fontId="35" fillId="7" borderId="42" xfId="0" applyFont="1" applyFill="1" applyBorder="1" applyAlignment="1" applyProtection="1">
      <alignment vertical="center"/>
      <protection locked="0"/>
    </xf>
    <xf numFmtId="0" fontId="35" fillId="7" borderId="43" xfId="0" applyFont="1" applyFill="1" applyBorder="1" applyAlignment="1" applyProtection="1">
      <alignment vertical="center"/>
      <protection locked="0"/>
    </xf>
    <xf numFmtId="0" fontId="35" fillId="7" borderId="49" xfId="0" applyFont="1" applyFill="1" applyBorder="1" applyAlignment="1" applyProtection="1">
      <alignment horizontal="center" vertical="center" wrapText="1"/>
      <protection locked="0"/>
    </xf>
    <xf numFmtId="0" fontId="35" fillId="7" borderId="110" xfId="0" applyFont="1" applyFill="1" applyBorder="1" applyAlignment="1" applyProtection="1">
      <alignment horizontal="center" vertical="center" wrapText="1"/>
      <protection locked="0"/>
    </xf>
    <xf numFmtId="0" fontId="34" fillId="22" borderId="115" xfId="0" applyFont="1" applyFill="1" applyBorder="1" applyAlignment="1" applyProtection="1">
      <alignment horizontal="center" vertical="center" wrapText="1"/>
      <protection locked="0"/>
    </xf>
    <xf numFmtId="0" fontId="34" fillId="22" borderId="116" xfId="0" applyFont="1" applyFill="1" applyBorder="1" applyAlignment="1" applyProtection="1">
      <alignment horizontal="center" vertical="center" wrapText="1"/>
      <protection locked="0"/>
    </xf>
    <xf numFmtId="0" fontId="34" fillId="22" borderId="117" xfId="0" applyFont="1" applyFill="1" applyBorder="1" applyAlignment="1" applyProtection="1">
      <alignment horizontal="center" vertical="center" wrapText="1"/>
      <protection locked="0"/>
    </xf>
    <xf numFmtId="0" fontId="34" fillId="22" borderId="118" xfId="0" applyFont="1" applyFill="1" applyBorder="1" applyAlignment="1" applyProtection="1">
      <alignment horizontal="center" vertical="center" wrapText="1"/>
      <protection locked="0"/>
    </xf>
    <xf numFmtId="0" fontId="34" fillId="22" borderId="119" xfId="0" applyFont="1" applyFill="1" applyBorder="1" applyAlignment="1" applyProtection="1">
      <alignment horizontal="center" vertical="center" wrapText="1"/>
      <protection locked="0"/>
    </xf>
    <xf numFmtId="0" fontId="34" fillId="22" borderId="120" xfId="0" applyFont="1" applyFill="1" applyBorder="1" applyAlignment="1" applyProtection="1">
      <alignment horizontal="center" vertical="center" wrapText="1"/>
      <protection locked="0"/>
    </xf>
    <xf numFmtId="0" fontId="35" fillId="7" borderId="55" xfId="0" applyFont="1" applyFill="1" applyBorder="1" applyAlignment="1" applyProtection="1">
      <alignment horizontal="center" vertical="center" wrapText="1"/>
      <protection locked="0"/>
    </xf>
    <xf numFmtId="0" fontId="35" fillId="7" borderId="13" xfId="0" applyFont="1" applyFill="1" applyBorder="1" applyAlignment="1" applyProtection="1">
      <alignment horizontal="center" vertical="center" wrapText="1"/>
      <protection locked="0"/>
    </xf>
    <xf numFmtId="0" fontId="35" fillId="7" borderId="14" xfId="0" applyFont="1" applyFill="1" applyBorder="1" applyAlignment="1" applyProtection="1">
      <alignment horizontal="center" vertical="center" wrapText="1"/>
      <protection locked="0"/>
    </xf>
    <xf numFmtId="0" fontId="35" fillId="7" borderId="11" xfId="0" applyFont="1" applyFill="1" applyBorder="1" applyAlignment="1" applyProtection="1">
      <alignment horizontal="center" vertical="center" wrapText="1"/>
      <protection locked="0"/>
    </xf>
    <xf numFmtId="9" fontId="35" fillId="7" borderId="11" xfId="1" applyFont="1" applyFill="1" applyBorder="1" applyAlignment="1" applyProtection="1">
      <alignment horizontal="center" vertical="center" wrapText="1"/>
      <protection locked="0"/>
    </xf>
    <xf numFmtId="9" fontId="37" fillId="7" borderId="67" xfId="1" applyFont="1" applyFill="1" applyBorder="1" applyAlignment="1" applyProtection="1">
      <alignment horizontal="center" vertical="center" wrapText="1"/>
      <protection locked="0"/>
    </xf>
    <xf numFmtId="0" fontId="35" fillId="7" borderId="12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2" fillId="7" borderId="31" xfId="0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0" fontId="12" fillId="7" borderId="33" xfId="0" applyFont="1" applyFill="1" applyBorder="1" applyAlignment="1">
      <alignment horizontal="center" vertical="center" wrapText="1"/>
    </xf>
    <xf numFmtId="0" fontId="18" fillId="8" borderId="30" xfId="0" applyFont="1" applyFill="1" applyBorder="1" applyAlignment="1">
      <alignment horizontal="center" vertical="center" textRotation="90"/>
    </xf>
    <xf numFmtId="0" fontId="19" fillId="9" borderId="39" xfId="0" applyFont="1" applyFill="1" applyBorder="1" applyAlignment="1">
      <alignment horizontal="center" vertical="center" textRotation="90" wrapText="1"/>
    </xf>
    <xf numFmtId="0" fontId="19" fillId="9" borderId="40" xfId="0" applyFont="1" applyFill="1" applyBorder="1" applyAlignment="1">
      <alignment horizontal="center" vertical="center" textRotation="90" wrapText="1"/>
    </xf>
    <xf numFmtId="0" fontId="19" fillId="9" borderId="3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8" fillId="10" borderId="30" xfId="4" applyFont="1" applyFill="1" applyBorder="1" applyAlignment="1" applyProtection="1">
      <alignment horizontal="center" vertical="center" textRotation="90" wrapText="1"/>
      <protection hidden="1"/>
    </xf>
    <xf numFmtId="0" fontId="14" fillId="11" borderId="30" xfId="4" applyFont="1" applyFill="1" applyBorder="1" applyAlignment="1" applyProtection="1">
      <alignment horizontal="center" vertical="center" textRotation="90" wrapText="1"/>
      <protection hidden="1"/>
    </xf>
    <xf numFmtId="14" fontId="18" fillId="2" borderId="30" xfId="0" applyNumberFormat="1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14" fontId="12" fillId="2" borderId="30" xfId="0" applyNumberFormat="1" applyFont="1" applyFill="1" applyBorder="1" applyAlignment="1">
      <alignment horizontal="center" vertical="center" wrapText="1"/>
    </xf>
    <xf numFmtId="14" fontId="12" fillId="2" borderId="31" xfId="0" applyNumberFormat="1" applyFont="1" applyFill="1" applyBorder="1" applyAlignment="1">
      <alignment horizontal="center" vertical="center" wrapText="1"/>
    </xf>
    <xf numFmtId="14" fontId="12" fillId="2" borderId="32" xfId="0" applyNumberFormat="1" applyFont="1" applyFill="1" applyBorder="1" applyAlignment="1">
      <alignment horizontal="center" vertical="center" wrapText="1"/>
    </xf>
    <xf numFmtId="14" fontId="12" fillId="2" borderId="33" xfId="0" applyNumberFormat="1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vertical="center" wrapText="1"/>
    </xf>
    <xf numFmtId="0" fontId="18" fillId="2" borderId="31" xfId="0" applyFont="1" applyFill="1" applyBorder="1" applyAlignment="1">
      <alignment vertical="center" wrapText="1"/>
    </xf>
    <xf numFmtId="0" fontId="18" fillId="2" borderId="32" xfId="0" applyFont="1" applyFill="1" applyBorder="1" applyAlignment="1">
      <alignment vertical="center" wrapText="1"/>
    </xf>
    <xf numFmtId="0" fontId="18" fillId="2" borderId="33" xfId="0" applyFont="1" applyFill="1" applyBorder="1" applyAlignment="1">
      <alignment vertical="center" wrapText="1"/>
    </xf>
    <xf numFmtId="0" fontId="14" fillId="12" borderId="30" xfId="4" applyFont="1" applyFill="1" applyBorder="1" applyAlignment="1" applyProtection="1">
      <alignment horizontal="center" vertical="center" textRotation="90" wrapText="1"/>
      <protection hidden="1"/>
    </xf>
    <xf numFmtId="14" fontId="18" fillId="2" borderId="30" xfId="0" applyNumberFormat="1" applyFont="1" applyFill="1" applyBorder="1" applyAlignment="1">
      <alignment horizontal="left" vertical="center" wrapText="1"/>
    </xf>
    <xf numFmtId="0" fontId="15" fillId="13" borderId="40" xfId="0" applyFont="1" applyFill="1" applyBorder="1" applyAlignment="1">
      <alignment horizontal="center" vertical="center" textRotation="90"/>
    </xf>
    <xf numFmtId="0" fontId="15" fillId="13" borderId="30" xfId="0" applyFont="1" applyFill="1" applyBorder="1" applyAlignment="1">
      <alignment horizontal="center" vertical="center" textRotation="90"/>
    </xf>
    <xf numFmtId="0" fontId="15" fillId="14" borderId="40" xfId="0" applyFont="1" applyFill="1" applyBorder="1" applyAlignment="1">
      <alignment horizontal="center" vertical="center" textRotation="90"/>
    </xf>
    <xf numFmtId="0" fontId="15" fillId="14" borderId="30" xfId="0" applyFont="1" applyFill="1" applyBorder="1" applyAlignment="1">
      <alignment horizontal="center" vertical="center" textRotation="90"/>
    </xf>
    <xf numFmtId="14" fontId="12" fillId="2" borderId="40" xfId="0" applyNumberFormat="1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5" fillId="16" borderId="30" xfId="0" applyFont="1" applyFill="1" applyBorder="1" applyAlignment="1">
      <alignment horizontal="center" vertical="center" textRotation="90"/>
    </xf>
    <xf numFmtId="0" fontId="18" fillId="12" borderId="30" xfId="0" applyFont="1" applyFill="1" applyBorder="1" applyAlignment="1">
      <alignment horizontal="center" vertical="center" textRotation="90"/>
    </xf>
    <xf numFmtId="0" fontId="18" fillId="2" borderId="30" xfId="0" applyFont="1" applyFill="1" applyBorder="1" applyAlignment="1">
      <alignment horizontal="center" vertical="center" textRotation="90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left" vertical="center" wrapText="1"/>
    </xf>
    <xf numFmtId="0" fontId="15" fillId="16" borderId="30" xfId="0" applyFont="1" applyFill="1" applyBorder="1" applyAlignment="1">
      <alignment horizontal="center" vertical="center" textRotation="90" wrapText="1"/>
    </xf>
    <xf numFmtId="0" fontId="12" fillId="2" borderId="31" xfId="0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15" fillId="9" borderId="27" xfId="0" applyFont="1" applyFill="1" applyBorder="1" applyAlignment="1">
      <alignment horizontal="center" vertical="top" wrapText="1"/>
    </xf>
    <xf numFmtId="0" fontId="15" fillId="9" borderId="28" xfId="0" applyFont="1" applyFill="1" applyBorder="1" applyAlignment="1">
      <alignment horizontal="center" vertical="top" wrapText="1"/>
    </xf>
    <xf numFmtId="0" fontId="15" fillId="9" borderId="29" xfId="0" applyFont="1" applyFill="1" applyBorder="1" applyAlignment="1">
      <alignment horizontal="center" vertical="top" wrapText="1"/>
    </xf>
    <xf numFmtId="0" fontId="15" fillId="9" borderId="36" xfId="0" applyFont="1" applyFill="1" applyBorder="1" applyAlignment="1">
      <alignment horizontal="center" vertical="top" wrapText="1"/>
    </xf>
    <xf numFmtId="0" fontId="15" fillId="9" borderId="37" xfId="0" applyFont="1" applyFill="1" applyBorder="1" applyAlignment="1">
      <alignment horizontal="center" vertical="top" wrapText="1"/>
    </xf>
    <xf numFmtId="0" fontId="15" fillId="9" borderId="38" xfId="0" applyFont="1" applyFill="1" applyBorder="1" applyAlignment="1">
      <alignment horizontal="center" vertical="top" wrapText="1"/>
    </xf>
    <xf numFmtId="0" fontId="26" fillId="2" borderId="39" xfId="0" applyFont="1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 wrapText="1"/>
    </xf>
    <xf numFmtId="17" fontId="16" fillId="17" borderId="30" xfId="0" applyNumberFormat="1" applyFont="1" applyFill="1" applyBorder="1" applyAlignment="1">
      <alignment horizontal="center" vertical="center"/>
    </xf>
    <xf numFmtId="0" fontId="18" fillId="18" borderId="30" xfId="0" applyFont="1" applyFill="1" applyBorder="1" applyAlignment="1">
      <alignment horizontal="center" vertical="center" wrapText="1"/>
    </xf>
    <xf numFmtId="42" fontId="21" fillId="2" borderId="39" xfId="2" applyFont="1" applyFill="1" applyBorder="1" applyAlignment="1">
      <alignment horizontal="center" vertical="center" wrapText="1"/>
    </xf>
    <xf numFmtId="42" fontId="21" fillId="2" borderId="41" xfId="2" applyFont="1" applyFill="1" applyBorder="1" applyAlignment="1">
      <alignment horizontal="center" vertical="center" wrapText="1"/>
    </xf>
    <xf numFmtId="42" fontId="21" fillId="2" borderId="40" xfId="2" applyFont="1" applyFill="1" applyBorder="1" applyAlignment="1">
      <alignment horizontal="center" vertical="center" wrapText="1"/>
    </xf>
    <xf numFmtId="1" fontId="12" fillId="2" borderId="30" xfId="0" applyNumberFormat="1" applyFont="1" applyFill="1" applyBorder="1" applyAlignment="1">
      <alignment horizontal="center" vertical="center" wrapText="1"/>
    </xf>
    <xf numFmtId="9" fontId="18" fillId="2" borderId="30" xfId="0" applyNumberFormat="1" applyFont="1" applyFill="1" applyBorder="1" applyAlignment="1">
      <alignment horizontal="center" vertical="center" wrapText="1"/>
    </xf>
    <xf numFmtId="0" fontId="12" fillId="2" borderId="30" xfId="0" applyFont="1" applyFill="1" applyBorder="1"/>
    <xf numFmtId="0" fontId="15" fillId="9" borderId="31" xfId="0" applyFont="1" applyFill="1" applyBorder="1" applyAlignment="1">
      <alignment horizontal="center" vertical="center"/>
    </xf>
    <xf numFmtId="0" fontId="15" fillId="9" borderId="32" xfId="0" applyFont="1" applyFill="1" applyBorder="1" applyAlignment="1">
      <alignment horizontal="center" vertical="center"/>
    </xf>
    <xf numFmtId="0" fontId="15" fillId="9" borderId="33" xfId="0" applyFont="1" applyFill="1" applyBorder="1" applyAlignment="1">
      <alignment horizontal="center" vertical="center"/>
    </xf>
    <xf numFmtId="9" fontId="18" fillId="2" borderId="31" xfId="0" applyNumberFormat="1" applyFont="1" applyFill="1" applyBorder="1" applyAlignment="1">
      <alignment horizontal="center" vertical="center" wrapText="1"/>
    </xf>
    <xf numFmtId="9" fontId="18" fillId="2" borderId="32" xfId="0" applyNumberFormat="1" applyFont="1" applyFill="1" applyBorder="1" applyAlignment="1">
      <alignment horizontal="center" vertical="center" wrapText="1"/>
    </xf>
    <xf numFmtId="9" fontId="18" fillId="2" borderId="33" xfId="0" applyNumberFormat="1" applyFont="1" applyFill="1" applyBorder="1" applyAlignment="1">
      <alignment horizontal="center" vertical="center" wrapText="1"/>
    </xf>
    <xf numFmtId="9" fontId="27" fillId="2" borderId="31" xfId="0" applyNumberFormat="1" applyFont="1" applyFill="1" applyBorder="1" applyAlignment="1">
      <alignment horizontal="center" vertical="center" wrapText="1"/>
    </xf>
    <xf numFmtId="9" fontId="27" fillId="2" borderId="32" xfId="0" applyNumberFormat="1" applyFont="1" applyFill="1" applyBorder="1" applyAlignment="1">
      <alignment horizontal="center" vertical="center" wrapText="1"/>
    </xf>
    <xf numFmtId="9" fontId="27" fillId="2" borderId="33" xfId="0" applyNumberFormat="1" applyFont="1" applyFill="1" applyBorder="1" applyAlignment="1">
      <alignment horizontal="center" vertical="center" wrapText="1"/>
    </xf>
    <xf numFmtId="0" fontId="37" fillId="7" borderId="45" xfId="0" applyFont="1" applyFill="1" applyBorder="1" applyAlignment="1" applyProtection="1">
      <alignment horizontal="left" vertical="top"/>
      <protection locked="0"/>
    </xf>
    <xf numFmtId="0" fontId="37" fillId="7" borderId="46" xfId="0" applyFont="1" applyFill="1" applyBorder="1" applyAlignment="1" applyProtection="1">
      <alignment horizontal="left" vertical="top"/>
      <protection locked="0"/>
    </xf>
    <xf numFmtId="0" fontId="37" fillId="7" borderId="49" xfId="0" applyFont="1" applyFill="1" applyBorder="1" applyAlignment="1" applyProtection="1">
      <alignment horizontal="left" vertical="top"/>
      <protection locked="0"/>
    </xf>
    <xf numFmtId="0" fontId="35" fillId="7" borderId="45" xfId="0" applyFont="1" applyFill="1" applyBorder="1" applyAlignment="1" applyProtection="1">
      <alignment horizontal="center" vertical="center"/>
      <protection locked="0"/>
    </xf>
    <xf numFmtId="0" fontId="35" fillId="7" borderId="46" xfId="0" applyFont="1" applyFill="1" applyBorder="1" applyAlignment="1" applyProtection="1">
      <alignment horizontal="center" vertical="center"/>
      <protection locked="0"/>
    </xf>
    <xf numFmtId="0" fontId="35" fillId="7" borderId="49" xfId="0" applyFont="1" applyFill="1" applyBorder="1" applyAlignment="1" applyProtection="1">
      <alignment horizontal="center" vertical="center"/>
      <protection locked="0"/>
    </xf>
    <xf numFmtId="0" fontId="18" fillId="0" borderId="59" xfId="5" applyFont="1" applyBorder="1" applyAlignment="1" applyProtection="1">
      <alignment horizontal="center" vertical="center" wrapText="1"/>
      <protection locked="0"/>
    </xf>
    <xf numFmtId="0" fontId="18" fillId="0" borderId="60" xfId="5" applyFont="1" applyBorder="1" applyAlignment="1" applyProtection="1">
      <alignment horizontal="center" vertical="center" wrapText="1"/>
      <protection locked="0"/>
    </xf>
    <xf numFmtId="0" fontId="18" fillId="0" borderId="11" xfId="5" applyFont="1" applyBorder="1" applyAlignment="1" applyProtection="1">
      <alignment horizontal="center" vertical="center" wrapText="1"/>
      <protection locked="0"/>
    </xf>
    <xf numFmtId="0" fontId="18" fillId="0" borderId="121" xfId="5" applyFont="1" applyBorder="1" applyAlignment="1" applyProtection="1">
      <alignment horizontal="center" vertical="center" wrapText="1"/>
      <protection locked="0"/>
    </xf>
    <xf numFmtId="0" fontId="18" fillId="0" borderId="72" xfId="5" applyFont="1" applyBorder="1" applyAlignment="1" applyProtection="1">
      <alignment horizontal="center" vertical="center" wrapText="1"/>
      <protection locked="0"/>
    </xf>
    <xf numFmtId="0" fontId="18" fillId="0" borderId="122" xfId="5" applyFont="1" applyBorder="1" applyAlignment="1" applyProtection="1">
      <alignment horizontal="center" vertical="center" wrapText="1"/>
      <protection locked="0"/>
    </xf>
    <xf numFmtId="0" fontId="18" fillId="0" borderId="62" xfId="5" applyFont="1" applyBorder="1" applyAlignment="1" applyProtection="1">
      <alignment horizontal="center" vertical="center" wrapText="1"/>
      <protection locked="0"/>
    </xf>
    <xf numFmtId="0" fontId="18" fillId="0" borderId="63" xfId="5" applyFont="1" applyBorder="1" applyAlignment="1" applyProtection="1">
      <alignment horizontal="center" vertical="center" wrapText="1"/>
      <protection locked="0"/>
    </xf>
    <xf numFmtId="0" fontId="18" fillId="0" borderId="123" xfId="5" applyFont="1" applyBorder="1" applyAlignment="1" applyProtection="1">
      <alignment horizontal="center" vertical="center" wrapText="1"/>
      <protection locked="0"/>
    </xf>
    <xf numFmtId="0" fontId="36" fillId="0" borderId="97" xfId="0" applyFont="1" applyBorder="1" applyAlignment="1" applyProtection="1">
      <alignment horizontal="left" vertical="center" wrapText="1"/>
      <protection locked="0"/>
    </xf>
    <xf numFmtId="0" fontId="36" fillId="0" borderId="98" xfId="0" applyFont="1" applyBorder="1" applyAlignment="1" applyProtection="1">
      <alignment horizontal="left" vertical="center" wrapText="1"/>
      <protection locked="0"/>
    </xf>
    <xf numFmtId="0" fontId="34" fillId="22" borderId="45" xfId="0" applyFont="1" applyFill="1" applyBorder="1" applyAlignment="1" applyProtection="1">
      <alignment horizontal="center" vertical="center"/>
      <protection locked="0"/>
    </xf>
    <xf numFmtId="0" fontId="34" fillId="22" borderId="46" xfId="0" applyFont="1" applyFill="1" applyBorder="1" applyAlignment="1" applyProtection="1">
      <alignment horizontal="center" vertical="center"/>
      <protection locked="0"/>
    </xf>
    <xf numFmtId="0" fontId="34" fillId="22" borderId="49" xfId="0" applyFont="1" applyFill="1" applyBorder="1" applyAlignment="1" applyProtection="1">
      <alignment horizontal="center" vertical="center"/>
      <protection locked="0"/>
    </xf>
    <xf numFmtId="0" fontId="34" fillId="22" borderId="45" xfId="0" applyFont="1" applyFill="1" applyBorder="1" applyAlignment="1" applyProtection="1">
      <alignment horizontal="center" vertical="center" wrapText="1"/>
      <protection locked="0"/>
    </xf>
    <xf numFmtId="0" fontId="34" fillId="22" borderId="49" xfId="0" applyFont="1" applyFill="1" applyBorder="1" applyAlignment="1" applyProtection="1">
      <alignment horizontal="center" vertical="center" wrapText="1"/>
      <protection locked="0"/>
    </xf>
    <xf numFmtId="0" fontId="34" fillId="22" borderId="78" xfId="0" applyFont="1" applyFill="1" applyBorder="1" applyAlignment="1" applyProtection="1">
      <alignment horizontal="center" vertical="center" wrapText="1"/>
      <protection locked="0"/>
    </xf>
    <xf numFmtId="0" fontId="34" fillId="22" borderId="22" xfId="0" applyFont="1" applyFill="1" applyBorder="1" applyAlignment="1" applyProtection="1">
      <alignment horizontal="center" vertical="center" wrapText="1"/>
      <protection locked="0"/>
    </xf>
    <xf numFmtId="0" fontId="34" fillId="22" borderId="68" xfId="0" applyFont="1" applyFill="1" applyBorder="1" applyAlignment="1" applyProtection="1">
      <alignment horizontal="center" vertical="center" wrapText="1"/>
      <protection locked="0"/>
    </xf>
    <xf numFmtId="10" fontId="37" fillId="21" borderId="0" xfId="1" applyNumberFormat="1" applyFont="1" applyFill="1" applyBorder="1" applyAlignment="1" applyProtection="1">
      <alignment horizontal="center" vertical="center" wrapText="1"/>
      <protection locked="0"/>
    </xf>
    <xf numFmtId="0" fontId="34" fillId="22" borderId="19" xfId="0" applyFont="1" applyFill="1" applyBorder="1" applyAlignment="1" applyProtection="1">
      <alignment horizontal="center" vertical="center" wrapText="1"/>
      <protection locked="0"/>
    </xf>
    <xf numFmtId="0" fontId="34" fillId="22" borderId="1" xfId="0" applyFont="1" applyFill="1" applyBorder="1" applyAlignment="1" applyProtection="1">
      <alignment horizontal="center" vertical="center" wrapText="1"/>
      <protection locked="0"/>
    </xf>
    <xf numFmtId="0" fontId="34" fillId="22" borderId="59" xfId="0" applyFont="1" applyFill="1" applyBorder="1" applyAlignment="1" applyProtection="1">
      <alignment horizontal="center" vertical="center" wrapText="1"/>
      <protection locked="0"/>
    </xf>
    <xf numFmtId="0" fontId="35" fillId="21" borderId="0" xfId="0" applyFont="1" applyFill="1" applyAlignment="1" applyProtection="1">
      <alignment horizontal="center" vertical="center" wrapText="1"/>
      <protection locked="0"/>
    </xf>
    <xf numFmtId="9" fontId="35" fillId="21" borderId="0" xfId="1" applyFont="1" applyFill="1" applyBorder="1" applyAlignment="1" applyProtection="1">
      <alignment horizontal="center" vertical="center" wrapText="1"/>
      <protection locked="0"/>
    </xf>
    <xf numFmtId="0" fontId="34" fillId="22" borderId="42" xfId="0" applyFont="1" applyFill="1" applyBorder="1" applyAlignment="1" applyProtection="1">
      <alignment horizontal="center" vertical="center" wrapText="1"/>
      <protection locked="0"/>
    </xf>
    <xf numFmtId="0" fontId="34" fillId="22" borderId="43" xfId="0" applyFont="1" applyFill="1" applyBorder="1" applyAlignment="1" applyProtection="1">
      <alignment horizontal="center" vertical="center" wrapText="1"/>
      <protection locked="0"/>
    </xf>
    <xf numFmtId="0" fontId="34" fillId="22" borderId="44" xfId="0" applyFont="1" applyFill="1" applyBorder="1" applyAlignment="1" applyProtection="1">
      <alignment horizontal="center" vertical="center" wrapText="1"/>
      <protection locked="0"/>
    </xf>
    <xf numFmtId="0" fontId="34" fillId="22" borderId="50" xfId="0" applyFont="1" applyFill="1" applyBorder="1" applyAlignment="1" applyProtection="1">
      <alignment horizontal="center" vertical="center" wrapText="1"/>
      <protection locked="0"/>
    </xf>
    <xf numFmtId="0" fontId="34" fillId="22" borderId="51" xfId="0" applyFont="1" applyFill="1" applyBorder="1" applyAlignment="1" applyProtection="1">
      <alignment horizontal="center" vertical="center" wrapText="1"/>
      <protection locked="0"/>
    </xf>
    <xf numFmtId="0" fontId="34" fillId="22" borderId="70" xfId="0" applyFont="1" applyFill="1" applyBorder="1" applyAlignment="1" applyProtection="1">
      <alignment horizontal="center" vertical="center" wrapText="1"/>
      <protection locked="0"/>
    </xf>
    <xf numFmtId="0" fontId="37" fillId="21" borderId="0" xfId="0" applyFont="1" applyFill="1" applyAlignment="1" applyProtection="1">
      <alignment horizontal="center" vertical="center" wrapText="1"/>
      <protection locked="0"/>
    </xf>
    <xf numFmtId="0" fontId="34" fillId="22" borderId="12" xfId="0" applyFont="1" applyFill="1" applyBorder="1" applyAlignment="1" applyProtection="1">
      <alignment horizontal="center" vertical="center" wrapText="1"/>
      <protection locked="0"/>
    </xf>
    <xf numFmtId="0" fontId="34" fillId="22" borderId="13" xfId="0" applyFont="1" applyFill="1" applyBorder="1" applyAlignment="1" applyProtection="1">
      <alignment horizontal="center" vertical="center" wrapText="1"/>
      <protection locked="0"/>
    </xf>
    <xf numFmtId="0" fontId="34" fillId="22" borderId="53" xfId="0" applyFont="1" applyFill="1" applyBorder="1" applyAlignment="1" applyProtection="1">
      <alignment horizontal="center" vertical="center" wrapText="1"/>
      <protection locked="0"/>
    </xf>
    <xf numFmtId="0" fontId="35" fillId="7" borderId="60" xfId="0" applyFont="1" applyFill="1" applyBorder="1" applyAlignment="1" applyProtection="1">
      <alignment horizontal="left" vertical="center" wrapText="1"/>
      <protection locked="0"/>
    </xf>
    <xf numFmtId="0" fontId="35" fillId="7" borderId="11" xfId="0" applyFont="1" applyFill="1" applyBorder="1" applyAlignment="1" applyProtection="1">
      <alignment horizontal="left" vertical="center" wrapText="1"/>
      <protection locked="0"/>
    </xf>
    <xf numFmtId="0" fontId="34" fillId="22" borderId="46" xfId="0" applyFont="1" applyFill="1" applyBorder="1" applyAlignment="1" applyProtection="1">
      <alignment horizontal="center" vertical="center" wrapText="1"/>
      <protection locked="0"/>
    </xf>
    <xf numFmtId="0" fontId="44" fillId="7" borderId="51" xfId="0" applyFont="1" applyFill="1" applyBorder="1" applyAlignment="1" applyProtection="1">
      <alignment horizontal="center" vertical="center" wrapText="1"/>
      <protection locked="0"/>
    </xf>
    <xf numFmtId="0" fontId="35" fillId="7" borderId="54" xfId="0" applyFont="1" applyFill="1" applyBorder="1" applyAlignment="1" applyProtection="1">
      <alignment horizontal="center" vertical="center"/>
      <protection locked="0"/>
    </xf>
    <xf numFmtId="0" fontId="35" fillId="7" borderId="51" xfId="0" applyFont="1" applyFill="1" applyBorder="1" applyAlignment="1" applyProtection="1">
      <alignment horizontal="center" vertical="center"/>
      <protection locked="0"/>
    </xf>
    <xf numFmtId="0" fontId="35" fillId="7" borderId="0" xfId="0" applyFont="1" applyFill="1" applyAlignment="1" applyProtection="1">
      <alignment horizontal="center" vertical="center"/>
      <protection locked="0"/>
    </xf>
    <xf numFmtId="0" fontId="44" fillId="7" borderId="0" xfId="0" applyFont="1" applyFill="1" applyAlignment="1" applyProtection="1">
      <alignment horizontal="center" vertical="center" wrapText="1"/>
      <protection locked="0"/>
    </xf>
    <xf numFmtId="0" fontId="35" fillId="7" borderId="72" xfId="0" applyFont="1" applyFill="1" applyBorder="1" applyAlignment="1" applyProtection="1">
      <alignment horizontal="center" vertical="center"/>
      <protection locked="0"/>
    </xf>
    <xf numFmtId="0" fontId="45" fillId="7" borderId="60" xfId="0" applyFont="1" applyFill="1" applyBorder="1" applyAlignment="1" applyProtection="1">
      <alignment horizontal="left" vertical="center" wrapText="1"/>
      <protection locked="0"/>
    </xf>
    <xf numFmtId="0" fontId="45" fillId="7" borderId="11" xfId="0" applyFont="1" applyFill="1" applyBorder="1" applyAlignment="1" applyProtection="1">
      <alignment horizontal="left" vertical="center" wrapText="1"/>
      <protection locked="0"/>
    </xf>
    <xf numFmtId="0" fontId="37" fillId="7" borderId="113" xfId="0" applyFont="1" applyFill="1" applyBorder="1" applyAlignment="1" applyProtection="1">
      <alignment horizontal="center" vertical="center"/>
      <protection locked="0"/>
    </xf>
    <xf numFmtId="0" fontId="37" fillId="7" borderId="82" xfId="0" applyFont="1" applyFill="1" applyBorder="1" applyAlignment="1" applyProtection="1">
      <alignment horizontal="center" vertical="center"/>
      <protection locked="0"/>
    </xf>
    <xf numFmtId="0" fontId="37" fillId="21" borderId="65" xfId="0" applyFont="1" applyFill="1" applyBorder="1" applyAlignment="1" applyProtection="1">
      <alignment horizontal="center" vertical="center" wrapText="1"/>
      <protection locked="0"/>
    </xf>
    <xf numFmtId="0" fontId="37" fillId="21" borderId="66" xfId="0" applyFont="1" applyFill="1" applyBorder="1" applyAlignment="1" applyProtection="1">
      <alignment horizontal="center" vertical="center" wrapText="1"/>
      <protection locked="0"/>
    </xf>
    <xf numFmtId="0" fontId="37" fillId="21" borderId="67" xfId="0" applyFont="1" applyFill="1" applyBorder="1" applyAlignment="1" applyProtection="1">
      <alignment horizontal="center" vertical="center" wrapText="1"/>
      <protection locked="0"/>
    </xf>
    <xf numFmtId="0" fontId="37" fillId="7" borderId="61" xfId="0" applyFont="1" applyFill="1" applyBorder="1" applyAlignment="1" applyProtection="1">
      <alignment horizontal="left" vertical="center"/>
      <protection locked="0"/>
    </xf>
    <xf numFmtId="0" fontId="37" fillId="7" borderId="54" xfId="0" applyFont="1" applyFill="1" applyBorder="1" applyAlignment="1" applyProtection="1">
      <alignment horizontal="left" vertical="center"/>
      <protection locked="0"/>
    </xf>
    <xf numFmtId="0" fontId="37" fillId="7" borderId="55" xfId="0" applyFont="1" applyFill="1" applyBorder="1" applyAlignment="1" applyProtection="1">
      <alignment horizontal="left" vertical="center"/>
      <protection locked="0"/>
    </xf>
    <xf numFmtId="0" fontId="34" fillId="22" borderId="23" xfId="0" applyFont="1" applyFill="1" applyBorder="1" applyAlignment="1" applyProtection="1">
      <alignment horizontal="center" vertical="center" wrapText="1"/>
      <protection locked="0"/>
    </xf>
    <xf numFmtId="0" fontId="34" fillId="22" borderId="16" xfId="0" applyFont="1" applyFill="1" applyBorder="1" applyAlignment="1" applyProtection="1">
      <alignment horizontal="center" vertical="center" wrapText="1"/>
      <protection locked="0"/>
    </xf>
    <xf numFmtId="0" fontId="34" fillId="22" borderId="14" xfId="0" applyFont="1" applyFill="1" applyBorder="1" applyAlignment="1" applyProtection="1">
      <alignment horizontal="center" vertical="center" wrapText="1"/>
      <protection locked="0"/>
    </xf>
    <xf numFmtId="0" fontId="41" fillId="7" borderId="60" xfId="0" applyFont="1" applyFill="1" applyBorder="1" applyAlignment="1" applyProtection="1">
      <alignment horizontal="left" vertical="center" wrapText="1"/>
      <protection locked="0"/>
    </xf>
    <xf numFmtId="0" fontId="41" fillId="7" borderId="11" xfId="0" applyFont="1" applyFill="1" applyBorder="1" applyAlignment="1" applyProtection="1">
      <alignment horizontal="left" vertical="center" wrapText="1"/>
      <protection locked="0"/>
    </xf>
    <xf numFmtId="0" fontId="35" fillId="7" borderId="46" xfId="0" applyFont="1" applyFill="1" applyBorder="1" applyAlignment="1" applyProtection="1">
      <alignment horizontal="center" vertical="center" wrapText="1"/>
      <protection locked="0"/>
    </xf>
    <xf numFmtId="0" fontId="35" fillId="7" borderId="49" xfId="0" applyFont="1" applyFill="1" applyBorder="1" applyAlignment="1" applyProtection="1">
      <alignment horizontal="center" vertical="center" wrapText="1"/>
      <protection locked="0"/>
    </xf>
    <xf numFmtId="0" fontId="40" fillId="2" borderId="87" xfId="5" applyFont="1" applyFill="1" applyBorder="1" applyAlignment="1" applyProtection="1">
      <alignment horizontal="center" vertical="center" wrapText="1"/>
      <protection locked="0"/>
    </xf>
    <xf numFmtId="0" fontId="40" fillId="2" borderId="111" xfId="5" applyFont="1" applyFill="1" applyBorder="1" applyAlignment="1" applyProtection="1">
      <alignment horizontal="center" vertical="center" wrapText="1"/>
      <protection locked="0"/>
    </xf>
    <xf numFmtId="0" fontId="36" fillId="0" borderId="97" xfId="0" applyFont="1" applyBorder="1" applyAlignment="1" applyProtection="1">
      <alignment vertical="center" wrapText="1"/>
      <protection locked="0"/>
    </xf>
    <xf numFmtId="0" fontId="36" fillId="0" borderId="98" xfId="0" applyFont="1" applyBorder="1" applyAlignment="1" applyProtection="1">
      <alignment vertical="center" wrapText="1"/>
      <protection locked="0"/>
    </xf>
    <xf numFmtId="0" fontId="35" fillId="0" borderId="99" xfId="0" applyFont="1" applyBorder="1" applyAlignment="1" applyProtection="1">
      <alignment horizontal="center" vertical="center" wrapText="1"/>
      <protection locked="0"/>
    </xf>
    <xf numFmtId="0" fontId="35" fillId="0" borderId="100" xfId="0" applyFont="1" applyBorder="1" applyAlignment="1" applyProtection="1">
      <alignment horizontal="center" vertical="center" wrapText="1"/>
      <protection locked="0"/>
    </xf>
    <xf numFmtId="0" fontId="34" fillId="14" borderId="83" xfId="0" applyFont="1" applyFill="1" applyBorder="1" applyAlignment="1" applyProtection="1">
      <alignment horizontal="center" vertical="center" wrapText="1"/>
      <protection locked="0"/>
    </xf>
    <xf numFmtId="0" fontId="34" fillId="14" borderId="96" xfId="0" applyFont="1" applyFill="1" applyBorder="1" applyAlignment="1" applyProtection="1">
      <alignment horizontal="center" vertical="center" wrapText="1"/>
      <protection locked="0"/>
    </xf>
    <xf numFmtId="0" fontId="36" fillId="0" borderId="90" xfId="0" applyFont="1" applyBorder="1" applyAlignment="1" applyProtection="1">
      <alignment vertical="center" wrapText="1"/>
      <protection locked="0"/>
    </xf>
    <xf numFmtId="0" fontId="36" fillId="0" borderId="91" xfId="0" applyFont="1" applyBorder="1" applyAlignment="1" applyProtection="1">
      <alignment vertical="center" wrapText="1"/>
      <protection locked="0"/>
    </xf>
    <xf numFmtId="0" fontId="35" fillId="0" borderId="92" xfId="0" applyFont="1" applyBorder="1" applyAlignment="1" applyProtection="1">
      <alignment horizontal="center" vertical="center" wrapText="1"/>
      <protection locked="0"/>
    </xf>
    <xf numFmtId="0" fontId="35" fillId="0" borderId="93" xfId="0" applyFont="1" applyBorder="1" applyAlignment="1" applyProtection="1">
      <alignment horizontal="center" vertical="center" wrapText="1"/>
      <protection locked="0"/>
    </xf>
    <xf numFmtId="0" fontId="26" fillId="18" borderId="68" xfId="5" applyFont="1" applyFill="1" applyBorder="1" applyAlignment="1" applyProtection="1">
      <alignment horizontal="center" vertical="center" wrapText="1"/>
      <protection locked="0"/>
    </xf>
    <xf numFmtId="0" fontId="26" fillId="18" borderId="67" xfId="5" applyFont="1" applyFill="1" applyBorder="1" applyAlignment="1" applyProtection="1">
      <alignment horizontal="center" vertical="center" wrapText="1"/>
      <protection locked="0"/>
    </xf>
    <xf numFmtId="0" fontId="26" fillId="18" borderId="48" xfId="5" applyFont="1" applyFill="1" applyBorder="1" applyAlignment="1" applyProtection="1">
      <alignment horizontal="center" vertical="center" wrapText="1"/>
      <protection locked="0"/>
    </xf>
    <xf numFmtId="0" fontId="26" fillId="18" borderId="47" xfId="5" applyFont="1" applyFill="1" applyBorder="1" applyAlignment="1" applyProtection="1">
      <alignment horizontal="center" vertical="center" wrapText="1"/>
      <protection locked="0"/>
    </xf>
    <xf numFmtId="0" fontId="26" fillId="18" borderId="49" xfId="5" applyFont="1" applyFill="1" applyBorder="1" applyAlignment="1" applyProtection="1">
      <alignment horizontal="center" vertical="center" wrapText="1"/>
      <protection locked="0"/>
    </xf>
    <xf numFmtId="0" fontId="26" fillId="18" borderId="65" xfId="5" applyFont="1" applyFill="1" applyBorder="1" applyAlignment="1" applyProtection="1">
      <alignment horizontal="center" vertical="center" wrapText="1"/>
      <protection locked="0"/>
    </xf>
    <xf numFmtId="0" fontId="34" fillId="14" borderId="61" xfId="5" applyFont="1" applyFill="1" applyBorder="1" applyAlignment="1" applyProtection="1">
      <alignment horizontal="center" vertical="center" wrapText="1"/>
      <protection locked="0"/>
    </xf>
    <xf numFmtId="0" fontId="34" fillId="14" borderId="54" xfId="5" applyFont="1" applyFill="1" applyBorder="1" applyAlignment="1" applyProtection="1">
      <alignment horizontal="center" vertical="center" wrapText="1"/>
      <protection locked="0"/>
    </xf>
    <xf numFmtId="0" fontId="34" fillId="14" borderId="51" xfId="5" applyFont="1" applyFill="1" applyBorder="1" applyAlignment="1" applyProtection="1">
      <alignment horizontal="center" vertical="center" wrapText="1"/>
      <protection locked="0"/>
    </xf>
    <xf numFmtId="0" fontId="34" fillId="14" borderId="70" xfId="5" applyFont="1" applyFill="1" applyBorder="1" applyAlignment="1" applyProtection="1">
      <alignment horizontal="center" vertical="center" wrapText="1"/>
      <protection locked="0"/>
    </xf>
    <xf numFmtId="0" fontId="32" fillId="18" borderId="71" xfId="5" applyFont="1" applyFill="1" applyBorder="1" applyAlignment="1" applyProtection="1">
      <alignment horizontal="center" vertical="center" wrapText="1"/>
      <protection locked="0"/>
    </xf>
    <xf numFmtId="0" fontId="32" fillId="18" borderId="72" xfId="5" applyFont="1" applyFill="1" applyBorder="1" applyAlignment="1" applyProtection="1">
      <alignment horizontal="center" vertical="center" wrapText="1"/>
      <protection locked="0"/>
    </xf>
    <xf numFmtId="0" fontId="32" fillId="18" borderId="57" xfId="5" applyFont="1" applyFill="1" applyBorder="1" applyAlignment="1" applyProtection="1">
      <alignment horizontal="center" vertical="center" wrapText="1"/>
      <protection locked="0"/>
    </xf>
    <xf numFmtId="0" fontId="32" fillId="18" borderId="0" xfId="5" applyFont="1" applyFill="1" applyAlignment="1" applyProtection="1">
      <alignment horizontal="center" vertical="center" wrapText="1"/>
      <protection locked="0"/>
    </xf>
    <xf numFmtId="0" fontId="32" fillId="18" borderId="42" xfId="5" applyFont="1" applyFill="1" applyBorder="1" applyAlignment="1" applyProtection="1">
      <alignment horizontal="center" vertical="center" wrapText="1"/>
      <protection locked="0"/>
    </xf>
    <xf numFmtId="0" fontId="32" fillId="18" borderId="43" xfId="5" applyFont="1" applyFill="1" applyBorder="1" applyAlignment="1" applyProtection="1">
      <alignment horizontal="center" vertical="center" wrapText="1"/>
      <protection locked="0"/>
    </xf>
    <xf numFmtId="0" fontId="32" fillId="18" borderId="12" xfId="5" applyFont="1" applyFill="1" applyBorder="1" applyAlignment="1" applyProtection="1">
      <alignment horizontal="center" vertical="center" wrapText="1"/>
      <protection locked="0"/>
    </xf>
    <xf numFmtId="0" fontId="32" fillId="18" borderId="14" xfId="5" applyFont="1" applyFill="1" applyBorder="1" applyAlignment="1" applyProtection="1">
      <alignment horizontal="center" vertical="center" wrapText="1"/>
      <protection locked="0"/>
    </xf>
    <xf numFmtId="0" fontId="32" fillId="18" borderId="19" xfId="5" applyFont="1" applyFill="1" applyBorder="1" applyAlignment="1" applyProtection="1">
      <alignment horizontal="center" vertical="center" wrapText="1"/>
      <protection locked="0"/>
    </xf>
    <xf numFmtId="0" fontId="32" fillId="18" borderId="16" xfId="5" applyFont="1" applyFill="1" applyBorder="1" applyAlignment="1" applyProtection="1">
      <alignment horizontal="center" vertical="center" wrapText="1"/>
      <protection locked="0"/>
    </xf>
    <xf numFmtId="0" fontId="32" fillId="18" borderId="78" xfId="5" applyFont="1" applyFill="1" applyBorder="1" applyAlignment="1" applyProtection="1">
      <alignment horizontal="center" vertical="center" wrapText="1"/>
      <protection locked="0"/>
    </xf>
    <xf numFmtId="0" fontId="32" fillId="18" borderId="23" xfId="5" applyFont="1" applyFill="1" applyBorder="1" applyAlignment="1" applyProtection="1">
      <alignment horizontal="center" vertical="center" wrapText="1"/>
      <protection locked="0"/>
    </xf>
    <xf numFmtId="0" fontId="32" fillId="18" borderId="73" xfId="5" applyFont="1" applyFill="1" applyBorder="1" applyAlignment="1" applyProtection="1">
      <alignment horizontal="center" vertical="center" wrapText="1"/>
      <protection locked="0"/>
    </xf>
    <xf numFmtId="0" fontId="32" fillId="18" borderId="75" xfId="5" applyFont="1" applyFill="1" applyBorder="1" applyAlignment="1" applyProtection="1">
      <alignment horizontal="center" vertical="center" wrapText="1"/>
      <protection locked="0"/>
    </xf>
    <xf numFmtId="0" fontId="32" fillId="18" borderId="79" xfId="5" applyFont="1" applyFill="1" applyBorder="1" applyAlignment="1" applyProtection="1">
      <alignment horizontal="center" vertical="center" wrapText="1"/>
      <protection locked="0"/>
    </xf>
    <xf numFmtId="0" fontId="32" fillId="18" borderId="56" xfId="5" applyFont="1" applyFill="1" applyBorder="1" applyAlignment="1" applyProtection="1">
      <alignment horizontal="center" vertical="center" wrapText="1"/>
      <protection locked="0"/>
    </xf>
    <xf numFmtId="0" fontId="32" fillId="18" borderId="76" xfId="5" applyFont="1" applyFill="1" applyBorder="1" applyAlignment="1" applyProtection="1">
      <alignment horizontal="center" vertical="center" wrapText="1"/>
      <protection locked="0"/>
    </xf>
    <xf numFmtId="0" fontId="32" fillId="18" borderId="69" xfId="5" applyFont="1" applyFill="1" applyBorder="1" applyAlignment="1" applyProtection="1">
      <alignment horizontal="center" vertical="center" wrapText="1"/>
      <protection locked="0"/>
    </xf>
    <xf numFmtId="0" fontId="26" fillId="18" borderId="45" xfId="5" applyFont="1" applyFill="1" applyBorder="1" applyAlignment="1" applyProtection="1">
      <alignment horizontal="center" vertical="center" wrapText="1"/>
      <protection locked="0"/>
    </xf>
    <xf numFmtId="0" fontId="26" fillId="18" borderId="46" xfId="5" applyFont="1" applyFill="1" applyBorder="1" applyAlignment="1" applyProtection="1">
      <alignment horizontal="center" vertical="center" wrapText="1"/>
      <protection locked="0"/>
    </xf>
    <xf numFmtId="0" fontId="26" fillId="18" borderId="53" xfId="5" applyFont="1" applyFill="1" applyBorder="1" applyAlignment="1" applyProtection="1">
      <alignment horizontal="center" vertical="center" wrapText="1"/>
      <protection locked="0"/>
    </xf>
    <xf numFmtId="0" fontId="26" fillId="18" borderId="54" xfId="5" applyFont="1" applyFill="1" applyBorder="1" applyAlignment="1" applyProtection="1">
      <alignment horizontal="center" vertical="center" wrapText="1"/>
      <protection locked="0"/>
    </xf>
    <xf numFmtId="0" fontId="26" fillId="18" borderId="55" xfId="5" applyFont="1" applyFill="1" applyBorder="1" applyAlignment="1" applyProtection="1">
      <alignment horizontal="center" vertical="center" wrapText="1"/>
      <protection locked="0"/>
    </xf>
    <xf numFmtId="0" fontId="26" fillId="18" borderId="74" xfId="5" applyFont="1" applyFill="1" applyBorder="1" applyAlignment="1" applyProtection="1">
      <alignment horizontal="center" vertical="center" wrapText="1"/>
      <protection locked="0"/>
    </xf>
    <xf numFmtId="0" fontId="26" fillId="18" borderId="51" xfId="5" applyFont="1" applyFill="1" applyBorder="1" applyAlignment="1" applyProtection="1">
      <alignment horizontal="center" vertical="center" wrapText="1"/>
      <protection locked="0"/>
    </xf>
    <xf numFmtId="0" fontId="26" fillId="18" borderId="70" xfId="5" applyFont="1" applyFill="1" applyBorder="1" applyAlignment="1" applyProtection="1">
      <alignment horizontal="center" vertical="center" wrapText="1"/>
      <protection locked="0"/>
    </xf>
    <xf numFmtId="0" fontId="26" fillId="18" borderId="77" xfId="5" applyFont="1" applyFill="1" applyBorder="1" applyAlignment="1" applyProtection="1">
      <alignment horizontal="center" vertical="center" wrapText="1"/>
      <protection locked="0"/>
    </xf>
    <xf numFmtId="0" fontId="26" fillId="18" borderId="43" xfId="5" applyFont="1" applyFill="1" applyBorder="1" applyAlignment="1" applyProtection="1">
      <alignment horizontal="center" vertical="center" wrapText="1"/>
      <protection locked="0"/>
    </xf>
    <xf numFmtId="0" fontId="26" fillId="18" borderId="44" xfId="5" applyFont="1" applyFill="1" applyBorder="1" applyAlignment="1" applyProtection="1">
      <alignment horizontal="center" vertical="center" wrapText="1"/>
      <protection locked="0"/>
    </xf>
    <xf numFmtId="0" fontId="34" fillId="14" borderId="55" xfId="5" applyFont="1" applyFill="1" applyBorder="1" applyAlignment="1" applyProtection="1">
      <alignment horizontal="center" vertical="center" wrapText="1"/>
      <protection locked="0"/>
    </xf>
    <xf numFmtId="0" fontId="34" fillId="14" borderId="53" xfId="5" applyFont="1" applyFill="1" applyBorder="1" applyAlignment="1" applyProtection="1">
      <alignment horizontal="center" vertical="center" wrapText="1"/>
      <protection locked="0"/>
    </xf>
    <xf numFmtId="0" fontId="34" fillId="14" borderId="62" xfId="1" applyNumberFormat="1" applyFont="1" applyFill="1" applyBorder="1" applyAlignment="1" applyProtection="1">
      <alignment horizontal="center" vertical="center" wrapText="1"/>
      <protection locked="0"/>
    </xf>
    <xf numFmtId="0" fontId="34" fillId="14" borderId="63" xfId="1" applyNumberFormat="1" applyFont="1" applyFill="1" applyBorder="1" applyAlignment="1" applyProtection="1">
      <alignment horizontal="center" vertical="center" wrapText="1"/>
      <protection locked="0"/>
    </xf>
    <xf numFmtId="0" fontId="34" fillId="14" borderId="64" xfId="1" applyNumberFormat="1" applyFont="1" applyFill="1" applyBorder="1" applyAlignment="1" applyProtection="1">
      <alignment horizontal="center" vertical="center" wrapText="1"/>
      <protection locked="0"/>
    </xf>
    <xf numFmtId="0" fontId="31" fillId="2" borderId="65" xfId="5" applyFont="1" applyFill="1" applyBorder="1" applyAlignment="1" applyProtection="1">
      <alignment horizontal="justify" vertical="center" wrapText="1"/>
      <protection locked="0"/>
    </xf>
    <xf numFmtId="0" fontId="31" fillId="2" borderId="66" xfId="5" applyFont="1" applyFill="1" applyBorder="1" applyAlignment="1" applyProtection="1">
      <alignment horizontal="justify" vertical="center" wrapText="1"/>
      <protection locked="0"/>
    </xf>
    <xf numFmtId="0" fontId="31" fillId="2" borderId="67" xfId="5" applyFont="1" applyFill="1" applyBorder="1" applyAlignment="1" applyProtection="1">
      <alignment horizontal="justify" vertical="center" wrapText="1"/>
      <protection locked="0"/>
    </xf>
    <xf numFmtId="0" fontId="31" fillId="2" borderId="68" xfId="5" applyFont="1" applyFill="1" applyBorder="1" applyAlignment="1" applyProtection="1">
      <alignment horizontal="center" vertical="center" wrapText="1"/>
      <protection locked="0"/>
    </xf>
    <xf numFmtId="0" fontId="31" fillId="2" borderId="66" xfId="5" applyFont="1" applyFill="1" applyBorder="1" applyAlignment="1" applyProtection="1">
      <alignment horizontal="center" vertical="center" wrapText="1"/>
      <protection locked="0"/>
    </xf>
    <xf numFmtId="0" fontId="31" fillId="2" borderId="67" xfId="5" applyFont="1" applyFill="1" applyBorder="1" applyAlignment="1" applyProtection="1">
      <alignment horizontal="center" vertical="center" wrapText="1"/>
      <protection locked="0"/>
    </xf>
    <xf numFmtId="0" fontId="31" fillId="2" borderId="69" xfId="5" applyFont="1" applyFill="1" applyBorder="1" applyAlignment="1" applyProtection="1">
      <alignment horizontal="center" vertical="center" wrapText="1"/>
      <protection locked="0"/>
    </xf>
    <xf numFmtId="0" fontId="8" fillId="2" borderId="53" xfId="5" applyFont="1" applyFill="1" applyBorder="1" applyAlignment="1" applyProtection="1">
      <alignment horizontal="center" vertical="center" wrapText="1"/>
      <protection locked="0"/>
    </xf>
    <xf numFmtId="0" fontId="8" fillId="2" borderId="54" xfId="5" applyFont="1" applyFill="1" applyBorder="1" applyAlignment="1" applyProtection="1">
      <alignment horizontal="center" vertical="center" wrapText="1"/>
      <protection locked="0"/>
    </xf>
    <xf numFmtId="0" fontId="8" fillId="2" borderId="56" xfId="5" applyFont="1" applyFill="1" applyBorder="1" applyAlignment="1" applyProtection="1">
      <alignment horizontal="center" vertical="center" wrapText="1"/>
      <protection locked="0"/>
    </xf>
    <xf numFmtId="0" fontId="8" fillId="2" borderId="50" xfId="5" applyFont="1" applyFill="1" applyBorder="1" applyAlignment="1" applyProtection="1">
      <alignment horizontal="center" vertical="center" wrapText="1"/>
      <protection locked="0"/>
    </xf>
    <xf numFmtId="0" fontId="8" fillId="2" borderId="51" xfId="5" applyFont="1" applyFill="1" applyBorder="1" applyAlignment="1" applyProtection="1">
      <alignment horizontal="center" vertical="center" wrapText="1"/>
      <protection locked="0"/>
    </xf>
    <xf numFmtId="0" fontId="8" fillId="2" borderId="52" xfId="5" applyFont="1" applyFill="1" applyBorder="1" applyAlignment="1" applyProtection="1">
      <alignment horizontal="center" vertical="center" wrapText="1"/>
      <protection locked="0"/>
    </xf>
    <xf numFmtId="0" fontId="8" fillId="2" borderId="57" xfId="5" applyFont="1" applyFill="1" applyBorder="1" applyAlignment="1" applyProtection="1">
      <alignment horizontal="center" vertical="center" wrapText="1"/>
      <protection locked="0"/>
    </xf>
    <xf numFmtId="0" fontId="8" fillId="2" borderId="0" xfId="5" applyFont="1" applyFill="1" applyAlignment="1" applyProtection="1">
      <alignment horizontal="center" vertical="center" wrapText="1"/>
      <protection locked="0"/>
    </xf>
    <xf numFmtId="0" fontId="8" fillId="2" borderId="58" xfId="5" applyFont="1" applyFill="1" applyBorder="1" applyAlignment="1" applyProtection="1">
      <alignment horizontal="center" vertical="center" wrapText="1"/>
      <protection locked="0"/>
    </xf>
    <xf numFmtId="0" fontId="26" fillId="19" borderId="53" xfId="5" applyFont="1" applyFill="1" applyBorder="1" applyAlignment="1" applyProtection="1">
      <alignment horizontal="center" vertical="center" wrapText="1"/>
      <protection locked="0"/>
    </xf>
    <xf numFmtId="0" fontId="26" fillId="19" borderId="54" xfId="5" applyFont="1" applyFill="1" applyBorder="1" applyAlignment="1" applyProtection="1">
      <alignment horizontal="center" vertical="center" wrapText="1"/>
      <protection locked="0"/>
    </xf>
    <xf numFmtId="0" fontId="26" fillId="19" borderId="55" xfId="5" applyFont="1" applyFill="1" applyBorder="1" applyAlignment="1" applyProtection="1">
      <alignment horizontal="center" vertical="center" wrapText="1"/>
      <protection locked="0"/>
    </xf>
    <xf numFmtId="0" fontId="6" fillId="19" borderId="53" xfId="5" applyFont="1" applyFill="1" applyBorder="1" applyAlignment="1" applyProtection="1">
      <alignment horizontal="center" vertical="center" wrapText="1"/>
      <protection locked="0"/>
    </xf>
    <xf numFmtId="0" fontId="6" fillId="19" borderId="54" xfId="5" applyFont="1" applyFill="1" applyBorder="1" applyAlignment="1" applyProtection="1">
      <alignment horizontal="center" vertical="center" wrapText="1"/>
      <protection locked="0"/>
    </xf>
    <xf numFmtId="0" fontId="6" fillId="19" borderId="55" xfId="5" applyFont="1" applyFill="1" applyBorder="1" applyAlignment="1" applyProtection="1">
      <alignment horizontal="center" vertical="center" wrapText="1"/>
      <protection locked="0"/>
    </xf>
    <xf numFmtId="9" fontId="8" fillId="2" borderId="53" xfId="5" applyNumberFormat="1" applyFont="1" applyFill="1" applyBorder="1" applyAlignment="1" applyProtection="1">
      <alignment horizontal="center" vertical="center" wrapText="1"/>
      <protection locked="0"/>
    </xf>
    <xf numFmtId="9" fontId="8" fillId="2" borderId="54" xfId="5" applyNumberFormat="1" applyFont="1" applyFill="1" applyBorder="1" applyAlignment="1" applyProtection="1">
      <alignment horizontal="center" vertical="center" wrapText="1"/>
      <protection locked="0"/>
    </xf>
    <xf numFmtId="9" fontId="8" fillId="2" borderId="55" xfId="5" applyNumberFormat="1" applyFont="1" applyFill="1" applyBorder="1" applyAlignment="1" applyProtection="1">
      <alignment horizontal="center" vertical="center" wrapText="1"/>
      <protection locked="0"/>
    </xf>
    <xf numFmtId="0" fontId="8" fillId="2" borderId="55" xfId="5" applyFont="1" applyFill="1" applyBorder="1" applyAlignment="1" applyProtection="1">
      <alignment horizontal="center" vertical="center" wrapText="1"/>
      <protection locked="0"/>
    </xf>
    <xf numFmtId="0" fontId="26" fillId="9" borderId="59" xfId="5" applyFont="1" applyFill="1" applyBorder="1" applyAlignment="1" applyProtection="1">
      <alignment horizontal="center" vertical="center" wrapText="1"/>
      <protection locked="0"/>
    </xf>
    <xf numFmtId="0" fontId="26" fillId="9" borderId="60" xfId="5" applyFont="1" applyFill="1" applyBorder="1" applyAlignment="1" applyProtection="1">
      <alignment horizontal="center" vertical="center" wrapText="1"/>
      <protection locked="0"/>
    </xf>
    <xf numFmtId="0" fontId="26" fillId="9" borderId="11" xfId="5" applyFont="1" applyFill="1" applyBorder="1" applyAlignment="1" applyProtection="1">
      <alignment horizontal="center" vertical="center" wrapText="1"/>
      <protection locked="0"/>
    </xf>
    <xf numFmtId="0" fontId="6" fillId="9" borderId="59" xfId="5" applyFont="1" applyFill="1" applyBorder="1" applyAlignment="1" applyProtection="1">
      <alignment horizontal="center" vertical="center" wrapText="1"/>
      <protection locked="0"/>
    </xf>
    <xf numFmtId="0" fontId="6" fillId="9" borderId="60" xfId="5" applyFont="1" applyFill="1" applyBorder="1" applyAlignment="1" applyProtection="1">
      <alignment horizontal="center" vertical="center" wrapText="1"/>
      <protection locked="0"/>
    </xf>
    <xf numFmtId="0" fontId="6" fillId="9" borderId="11" xfId="5" applyFont="1" applyFill="1" applyBorder="1" applyAlignment="1" applyProtection="1">
      <alignment horizontal="center" vertical="center" wrapText="1"/>
      <protection locked="0"/>
    </xf>
    <xf numFmtId="9" fontId="8" fillId="2" borderId="59" xfId="5" applyNumberFormat="1" applyFont="1" applyFill="1" applyBorder="1" applyAlignment="1" applyProtection="1">
      <alignment horizontal="center" vertical="center" wrapText="1"/>
      <protection locked="0"/>
    </xf>
    <xf numFmtId="9" fontId="8" fillId="2" borderId="60" xfId="5" applyNumberFormat="1" applyFont="1" applyFill="1" applyBorder="1" applyAlignment="1" applyProtection="1">
      <alignment horizontal="center" vertical="center" wrapText="1"/>
      <protection locked="0"/>
    </xf>
    <xf numFmtId="9" fontId="8" fillId="2" borderId="11" xfId="5" applyNumberFormat="1" applyFont="1" applyFill="1" applyBorder="1" applyAlignment="1" applyProtection="1">
      <alignment horizontal="center" vertical="center" wrapText="1"/>
      <protection locked="0"/>
    </xf>
    <xf numFmtId="0" fontId="34" fillId="14" borderId="45" xfId="5" applyFont="1" applyFill="1" applyBorder="1" applyAlignment="1" applyProtection="1">
      <alignment horizontal="center" vertical="center" wrapText="1"/>
      <protection locked="0"/>
    </xf>
    <xf numFmtId="0" fontId="34" fillId="14" borderId="46" xfId="5" applyFont="1" applyFill="1" applyBorder="1" applyAlignment="1" applyProtection="1">
      <alignment horizontal="center" vertical="center" wrapText="1"/>
      <protection locked="0"/>
    </xf>
    <xf numFmtId="0" fontId="34" fillId="14" borderId="47" xfId="5" applyFont="1" applyFill="1" applyBorder="1" applyAlignment="1" applyProtection="1">
      <alignment horizontal="center" vertical="center" wrapText="1"/>
      <protection locked="0"/>
    </xf>
    <xf numFmtId="0" fontId="34" fillId="14" borderId="48" xfId="5" applyFont="1" applyFill="1" applyBorder="1" applyAlignment="1" applyProtection="1">
      <alignment horizontal="center" vertical="center" wrapText="1"/>
      <protection locked="0"/>
    </xf>
    <xf numFmtId="0" fontId="34" fillId="14" borderId="49" xfId="5" applyFont="1" applyFill="1" applyBorder="1" applyAlignment="1" applyProtection="1">
      <alignment horizontal="center" vertical="center" wrapText="1"/>
      <protection locked="0"/>
    </xf>
    <xf numFmtId="0" fontId="29" fillId="0" borderId="1" xfId="5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7">
    <cellStyle name="Moneda [0]" xfId="2" builtinId="7"/>
    <cellStyle name="Normal" xfId="0" builtinId="0"/>
    <cellStyle name="Normal 2 2" xfId="5" xr:uid="{7BAEDB1C-B963-48B8-9CFD-A47AA8D9F9AC}"/>
    <cellStyle name="Normal 2 2 2 2" xfId="4" xr:uid="{C2A5BF60-A5C9-4D24-8296-EAF70BAAFA19}"/>
    <cellStyle name="Normal 3 3" xfId="3" xr:uid="{19501A33-6AA8-421A-8E71-B91232EBB3BA}"/>
    <cellStyle name="Normal 4 2" xfId="6" xr:uid="{C86C1071-4520-4CC1-8011-E2B4BCCA7CCD}"/>
    <cellStyle name="Porcentaje" xfId="1" builtinId="5"/>
  </cellStyles>
  <dxfs count="3"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color theme="4" tint="-0.24994659260841701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_tradnl"/>
              <a:t>CUMPLIMIENTO DEL PLAN DE TRABAJO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36-48D1-A86C-84491127159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'[1]2.4.1 Plan de trabajo'!$K$84:$AH$84</c:f>
              <c:numCache>
                <c:formatCode>General</c:formatCode>
                <c:ptCount val="24"/>
                <c:pt idx="0">
                  <c:v>45658</c:v>
                </c:pt>
                <c:pt idx="2">
                  <c:v>45689</c:v>
                </c:pt>
                <c:pt idx="4">
                  <c:v>45717</c:v>
                </c:pt>
                <c:pt idx="6">
                  <c:v>45748</c:v>
                </c:pt>
                <c:pt idx="8">
                  <c:v>45778</c:v>
                </c:pt>
                <c:pt idx="10">
                  <c:v>45809</c:v>
                </c:pt>
                <c:pt idx="12">
                  <c:v>45839</c:v>
                </c:pt>
                <c:pt idx="14">
                  <c:v>45870</c:v>
                </c:pt>
                <c:pt idx="16">
                  <c:v>45901</c:v>
                </c:pt>
                <c:pt idx="18">
                  <c:v>45931</c:v>
                </c:pt>
                <c:pt idx="20">
                  <c:v>45962</c:v>
                </c:pt>
                <c:pt idx="22">
                  <c:v>45992</c:v>
                </c:pt>
              </c:numCache>
            </c:numRef>
          </c:cat>
          <c:val>
            <c:numRef>
              <c:f>'[1]2.4.1 Plan de trabajo'!$K$87:$AH$87</c:f>
              <c:numCache>
                <c:formatCode>General</c:formatCode>
                <c:ptCount val="24"/>
                <c:pt idx="0">
                  <c:v>0.5</c:v>
                </c:pt>
                <c:pt idx="2">
                  <c:v>0.31578947368421051</c:v>
                </c:pt>
                <c:pt idx="4">
                  <c:v>0.1</c:v>
                </c:pt>
                <c:pt idx="6">
                  <c:v>0</c:v>
                </c:pt>
                <c:pt idx="8">
                  <c:v>0.36363636363636365</c:v>
                </c:pt>
                <c:pt idx="10">
                  <c:v>0.14285714285714285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36-48D1-A86C-84491127159E}"/>
            </c:ext>
          </c:extLst>
        </c:ser>
        <c:ser>
          <c:idx val="0"/>
          <c:order val="1"/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trendline>
            <c:spPr>
              <a:ln w="6350" cap="rnd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numRef>
              <c:f>'[1]2.4.1 Plan de trabajo'!$K$84:$AH$84</c:f>
              <c:numCache>
                <c:formatCode>General</c:formatCode>
                <c:ptCount val="24"/>
                <c:pt idx="0">
                  <c:v>45658</c:v>
                </c:pt>
                <c:pt idx="2">
                  <c:v>45689</c:v>
                </c:pt>
                <c:pt idx="4">
                  <c:v>45717</c:v>
                </c:pt>
                <c:pt idx="6">
                  <c:v>45748</c:v>
                </c:pt>
                <c:pt idx="8">
                  <c:v>45778</c:v>
                </c:pt>
                <c:pt idx="10">
                  <c:v>45809</c:v>
                </c:pt>
                <c:pt idx="12">
                  <c:v>45839</c:v>
                </c:pt>
                <c:pt idx="14">
                  <c:v>45870</c:v>
                </c:pt>
                <c:pt idx="16">
                  <c:v>45901</c:v>
                </c:pt>
                <c:pt idx="18">
                  <c:v>45931</c:v>
                </c:pt>
                <c:pt idx="20">
                  <c:v>45962</c:v>
                </c:pt>
                <c:pt idx="22">
                  <c:v>45992</c:v>
                </c:pt>
              </c:numCache>
            </c:numRef>
          </c:cat>
          <c:val>
            <c:numRef>
              <c:f>'[1]2.4.1 Plan de trabajo'!$K$88:$AH$88</c:f>
              <c:numCache>
                <c:formatCode>General</c:formatCode>
                <c:ptCount val="24"/>
                <c:pt idx="0">
                  <c:v>0.9</c:v>
                </c:pt>
                <c:pt idx="2">
                  <c:v>0.9</c:v>
                </c:pt>
                <c:pt idx="4">
                  <c:v>0.9</c:v>
                </c:pt>
                <c:pt idx="6">
                  <c:v>0.9</c:v>
                </c:pt>
                <c:pt idx="8">
                  <c:v>0.9</c:v>
                </c:pt>
                <c:pt idx="10">
                  <c:v>0.9</c:v>
                </c:pt>
                <c:pt idx="12">
                  <c:v>0.9</c:v>
                </c:pt>
                <c:pt idx="14">
                  <c:v>0.9</c:v>
                </c:pt>
                <c:pt idx="16">
                  <c:v>0.9</c:v>
                </c:pt>
                <c:pt idx="18">
                  <c:v>0.9</c:v>
                </c:pt>
                <c:pt idx="20">
                  <c:v>0.9</c:v>
                </c:pt>
                <c:pt idx="22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36-48D1-A86C-844911271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5811744"/>
        <c:axId val="1"/>
      </c:barChart>
      <c:catAx>
        <c:axId val="12558117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105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558117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CUMPLIMIENTO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723-4356-858C-7FEFA96DA1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23-4356-858C-7FEFA96DA18A}"/>
              </c:ext>
            </c:extLst>
          </c:dPt>
          <c:val>
            <c:numRef>
              <c:f>('[1]2.4.1 Plan de trabajo'!$AG$93,'[1]2.4.1 Plan de trabajo'!$AI$93)</c:f>
              <c:numCache>
                <c:formatCode>General</c:formatCode>
                <c:ptCount val="2"/>
                <c:pt idx="0">
                  <c:v>108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23-4356-858C-7FEFA96DA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2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49693788276501"/>
          <c:y val="0.20411432787478601"/>
          <c:w val="0.82329862933800002"/>
          <c:h val="0.62588223829830703"/>
        </c:manualLayout>
      </c:layout>
      <c:lineChart>
        <c:grouping val="standard"/>
        <c:varyColors val="0"/>
        <c:ser>
          <c:idx val="1"/>
          <c:order val="0"/>
          <c:tx>
            <c:strRef>
              <c:f>'[1]4.2.1 Programa de Capacitacion'!$A$77:$C$77</c:f>
              <c:strCache>
                <c:ptCount val="1"/>
                <c:pt idx="0">
                  <c:v>VALOR DEL INDICADOR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gradFill flip="none" rotWithShape="1">
                <a:gsLst>
                  <a:gs pos="0">
                    <a:schemeClr val="accent2"/>
                  </a:gs>
                  <a:gs pos="75000">
                    <a:schemeClr val="accent2">
                      <a:lumMod val="60000"/>
                      <a:lumOff val="40000"/>
                    </a:schemeClr>
                  </a:gs>
                  <a:gs pos="51000">
                    <a:schemeClr val="accent2">
                      <a:alpha val="75000"/>
                    </a:schemeClr>
                  </a:gs>
                  <a:gs pos="100000">
                    <a:schemeClr val="accent2">
                      <a:lumMod val="20000"/>
                      <a:lumOff val="80000"/>
                      <a:alpha val="15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marker>
          <c:cat>
            <c:strRef>
              <c:f>'[1]4.2.1 Programa de Capacitacion'!$D$73:$O$73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'[1]4.2.1 Programa de Capacitacion'!$D$77:$O$77</c:f>
              <c:numCache>
                <c:formatCode>General</c:formatCode>
                <c:ptCount val="12"/>
                <c:pt idx="0">
                  <c:v>0.66666666666666663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1-4364-9CE7-00DBD7D3EC11}"/>
            </c:ext>
          </c:extLst>
        </c:ser>
        <c:ser>
          <c:idx val="2"/>
          <c:order val="1"/>
          <c:tx>
            <c:strRef>
              <c:f>'[1]4.2.1 Programa de Capacitacion'!$A$76:$C$76</c:f>
              <c:strCache>
                <c:ptCount val="1"/>
                <c:pt idx="0">
                  <c:v>META &lt; 90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gradFill flip="none" rotWithShape="1">
                <a:gsLst>
                  <a:gs pos="0">
                    <a:schemeClr val="accent3"/>
                  </a:gs>
                  <a:gs pos="75000">
                    <a:schemeClr val="accent3">
                      <a:lumMod val="60000"/>
                      <a:lumOff val="40000"/>
                    </a:schemeClr>
                  </a:gs>
                  <a:gs pos="51000">
                    <a:schemeClr val="accent3">
                      <a:alpha val="75000"/>
                    </a:schemeClr>
                  </a:gs>
                  <a:gs pos="100000">
                    <a:schemeClr val="accent3">
                      <a:lumMod val="20000"/>
                      <a:lumOff val="80000"/>
                      <a:alpha val="15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</c:marker>
          <c:cat>
            <c:strRef>
              <c:f>'[1]4.2.1 Programa de Capacitacion'!$D$73:$O$73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'[1]4.2.1 Programa de Capacitacion'!$D$76:$O$76</c:f>
              <c:numCache>
                <c:formatCode>General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1-4364-9CE7-00DBD7D3E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271248"/>
        <c:axId val="405272424"/>
      </c:lineChart>
      <c:catAx>
        <c:axId val="40527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5272424"/>
        <c:crossesAt val="0"/>
        <c:auto val="1"/>
        <c:lblAlgn val="ctr"/>
        <c:lblOffset val="100"/>
        <c:noMultiLvlLbl val="0"/>
      </c:catAx>
      <c:valAx>
        <c:axId val="40527242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527124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316593759113401"/>
          <c:y val="1.7794453675147499E-3"/>
          <c:w val="0.78053776611256898"/>
          <c:h val="0.188766074231900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49693788276501"/>
          <c:y val="0.20411432787478601"/>
          <c:w val="0.82329862933800002"/>
          <c:h val="0.62588223829830703"/>
        </c:manualLayout>
      </c:layout>
      <c:lineChart>
        <c:grouping val="standard"/>
        <c:varyColors val="0"/>
        <c:ser>
          <c:idx val="1"/>
          <c:order val="0"/>
          <c:tx>
            <c:strRef>
              <c:f>'[1]4.2.1 Programa de Capacitacion'!$A$107:$C$107</c:f>
              <c:strCache>
                <c:ptCount val="1"/>
                <c:pt idx="0">
                  <c:v>VALOR DEL INDICADOR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gradFill flip="none" rotWithShape="1">
                <a:gsLst>
                  <a:gs pos="0">
                    <a:schemeClr val="accent2"/>
                  </a:gs>
                  <a:gs pos="75000">
                    <a:schemeClr val="accent2">
                      <a:lumMod val="60000"/>
                      <a:lumOff val="40000"/>
                    </a:schemeClr>
                  </a:gs>
                  <a:gs pos="51000">
                    <a:schemeClr val="accent2">
                      <a:alpha val="75000"/>
                    </a:schemeClr>
                  </a:gs>
                  <a:gs pos="100000">
                    <a:schemeClr val="accent2">
                      <a:lumMod val="20000"/>
                      <a:lumOff val="80000"/>
                      <a:alpha val="15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marker>
          <c:cat>
            <c:strRef>
              <c:f>'[1]4.2.1 Programa de Capacitacion'!$D$103:$O$103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'[1]4.2.1 Programa de Capacitacion'!$D$107:$O$107</c:f>
              <c:numCache>
                <c:formatCode>General</c:formatCode>
                <c:ptCount val="12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2-40CA-A913-EDD1B25794D8}"/>
            </c:ext>
          </c:extLst>
        </c:ser>
        <c:ser>
          <c:idx val="2"/>
          <c:order val="1"/>
          <c:tx>
            <c:strRef>
              <c:f>'[1]4.2.1 Programa de Capacitacion'!$A$106:$C$106</c:f>
              <c:strCache>
                <c:ptCount val="1"/>
                <c:pt idx="0">
                  <c:v>META &lt; 80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gradFill flip="none" rotWithShape="1">
                <a:gsLst>
                  <a:gs pos="0">
                    <a:schemeClr val="accent3"/>
                  </a:gs>
                  <a:gs pos="75000">
                    <a:schemeClr val="accent3">
                      <a:lumMod val="60000"/>
                      <a:lumOff val="40000"/>
                    </a:schemeClr>
                  </a:gs>
                  <a:gs pos="51000">
                    <a:schemeClr val="accent3">
                      <a:alpha val="75000"/>
                    </a:schemeClr>
                  </a:gs>
                  <a:gs pos="100000">
                    <a:schemeClr val="accent3">
                      <a:lumMod val="20000"/>
                      <a:lumOff val="80000"/>
                      <a:alpha val="15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</c:marker>
          <c:cat>
            <c:strRef>
              <c:f>'[1]4.2.1 Programa de Capacitacion'!$D$103:$O$103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'[1]4.2.1 Programa de Capacitacion'!$D$106:$O$106</c:f>
              <c:numCache>
                <c:formatCode>General</c:formatCode>
                <c:ptCount val="12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2-40CA-A913-EDD1B2579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275168"/>
        <c:axId val="405268112"/>
      </c:lineChart>
      <c:catAx>
        <c:axId val="4052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5268112"/>
        <c:crossesAt val="0"/>
        <c:auto val="1"/>
        <c:lblAlgn val="ctr"/>
        <c:lblOffset val="100"/>
        <c:noMultiLvlLbl val="0"/>
      </c:catAx>
      <c:valAx>
        <c:axId val="40526811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52751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316593759113401"/>
          <c:y val="1.7794453675147499E-3"/>
          <c:w val="0.78053776611256898"/>
          <c:h val="0.188766074231900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49693788276501"/>
          <c:y val="0.20411432787478601"/>
          <c:w val="0.82329862933800002"/>
          <c:h val="0.62588223829830703"/>
        </c:manualLayout>
      </c:layout>
      <c:lineChart>
        <c:grouping val="standard"/>
        <c:varyColors val="0"/>
        <c:ser>
          <c:idx val="1"/>
          <c:order val="0"/>
          <c:tx>
            <c:strRef>
              <c:f>'[1]4.2.1 Programa de Capacitacion'!$A$137:$C$137</c:f>
              <c:strCache>
                <c:ptCount val="1"/>
                <c:pt idx="0">
                  <c:v>VALOR DEL INDICADOR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gradFill flip="none" rotWithShape="1">
                <a:gsLst>
                  <a:gs pos="0">
                    <a:schemeClr val="accent2"/>
                  </a:gs>
                  <a:gs pos="75000">
                    <a:schemeClr val="accent2">
                      <a:lumMod val="60000"/>
                      <a:lumOff val="40000"/>
                    </a:schemeClr>
                  </a:gs>
                  <a:gs pos="51000">
                    <a:schemeClr val="accent2">
                      <a:alpha val="75000"/>
                    </a:schemeClr>
                  </a:gs>
                  <a:gs pos="100000">
                    <a:schemeClr val="accent2">
                      <a:lumMod val="20000"/>
                      <a:lumOff val="80000"/>
                      <a:alpha val="15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marker>
          <c:cat>
            <c:strRef>
              <c:f>'[1]4.2.1 Programa de Capacitacion'!$D$133:$O$133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'[1]4.2.1 Programa de Capacitacion'!$D$137:$O$137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0.5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1-4B57-A6EB-E5520112116B}"/>
            </c:ext>
          </c:extLst>
        </c:ser>
        <c:ser>
          <c:idx val="2"/>
          <c:order val="1"/>
          <c:tx>
            <c:strRef>
              <c:f>'[1]4.2.1 Programa de Capacitacion'!$A$136:$C$136</c:f>
              <c:strCache>
                <c:ptCount val="1"/>
                <c:pt idx="0">
                  <c:v>META &lt; 90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gradFill flip="none" rotWithShape="1">
                <a:gsLst>
                  <a:gs pos="0">
                    <a:schemeClr val="accent3"/>
                  </a:gs>
                  <a:gs pos="75000">
                    <a:schemeClr val="accent3">
                      <a:lumMod val="60000"/>
                      <a:lumOff val="40000"/>
                    </a:schemeClr>
                  </a:gs>
                  <a:gs pos="51000">
                    <a:schemeClr val="accent3">
                      <a:alpha val="75000"/>
                    </a:schemeClr>
                  </a:gs>
                  <a:gs pos="100000">
                    <a:schemeClr val="accent3">
                      <a:lumMod val="20000"/>
                      <a:lumOff val="80000"/>
                      <a:alpha val="15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</c:marker>
          <c:cat>
            <c:strRef>
              <c:f>'[1]4.2.1 Programa de Capacitacion'!$D$133:$O$133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'[1]4.2.1 Programa de Capacitacion'!$D$136:$O$136</c:f>
              <c:numCache>
                <c:formatCode>General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1-4B57-A6EB-E55201121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275560"/>
        <c:axId val="405265760"/>
      </c:lineChart>
      <c:catAx>
        <c:axId val="40527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5265760"/>
        <c:crossesAt val="0"/>
        <c:auto val="1"/>
        <c:lblAlgn val="ctr"/>
        <c:lblOffset val="100"/>
        <c:noMultiLvlLbl val="0"/>
      </c:catAx>
      <c:valAx>
        <c:axId val="40526576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527556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316593759113401"/>
          <c:y val="1.7794453675147499E-3"/>
          <c:w val="0.78053776611256898"/>
          <c:h val="0.188766074231900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image" Target="../media/image1.png"/><Relationship Id="rId5" Type="http://schemas.openxmlformats.org/officeDocument/2006/relationships/hyperlink" Target="#PROGRAMAS!A1"/><Relationship Id="rId4" Type="http://schemas.openxmlformats.org/officeDocument/2006/relationships/hyperlink" Target="#PROGRAM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698500</xdr:colOff>
      <xdr:row>67</xdr:row>
      <xdr:rowOff>215900</xdr:rowOff>
    </xdr:from>
    <xdr:to>
      <xdr:col>29</xdr:col>
      <xdr:colOff>444500</xdr:colOff>
      <xdr:row>74</xdr:row>
      <xdr:rowOff>215900</xdr:rowOff>
    </xdr:to>
    <xdr:graphicFrame macro="">
      <xdr:nvGraphicFramePr>
        <xdr:cNvPr id="2" name="Gráfico 11">
          <a:extLst>
            <a:ext uri="{FF2B5EF4-FFF2-40B4-BE49-F238E27FC236}">
              <a16:creationId xmlns:a16="http://schemas.microsoft.com/office/drawing/2014/main" id="{48C50AFD-E702-47B5-8257-702DD52FE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239889</xdr:colOff>
      <xdr:row>67</xdr:row>
      <xdr:rowOff>225776</xdr:rowOff>
    </xdr:from>
    <xdr:to>
      <xdr:col>37</xdr:col>
      <xdr:colOff>338666</xdr:colOff>
      <xdr:row>74</xdr:row>
      <xdr:rowOff>197556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4C2221E-6EAB-4C65-A279-C36EF5DB1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437444</xdr:colOff>
      <xdr:row>70</xdr:row>
      <xdr:rowOff>239888</xdr:rowOff>
    </xdr:from>
    <xdr:to>
      <xdr:col>35</xdr:col>
      <xdr:colOff>324555</xdr:colOff>
      <xdr:row>72</xdr:row>
      <xdr:rowOff>197555</xdr:rowOff>
    </xdr:to>
    <xdr:sp macro="" textlink="$AI$64">
      <xdr:nvSpPr>
        <xdr:cNvPr id="4" name="Rectángulo 3">
          <a:extLst>
            <a:ext uri="{FF2B5EF4-FFF2-40B4-BE49-F238E27FC236}">
              <a16:creationId xmlns:a16="http://schemas.microsoft.com/office/drawing/2014/main" id="{F9BA5DF2-A693-4B12-9457-C1703B8680B9}"/>
            </a:ext>
          </a:extLst>
        </xdr:cNvPr>
        <xdr:cNvSpPr/>
      </xdr:nvSpPr>
      <xdr:spPr>
        <a:xfrm>
          <a:off x="22794524" y="51370088"/>
          <a:ext cx="1014871" cy="73490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146F7F6-6672-F14E-87F4-85448CA38EB8}" type="TxLink">
            <a:rPr lang="en-US" sz="2800" b="1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0%</a:t>
          </a:fld>
          <a:endParaRPr lang="es-ES_tradnl" sz="16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4</xdr:row>
          <xdr:rowOff>209550</xdr:rowOff>
        </xdr:from>
        <xdr:to>
          <xdr:col>2</xdr:col>
          <xdr:colOff>1057275</xdr:colOff>
          <xdr:row>6</xdr:row>
          <xdr:rowOff>171450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1" i="1" u="none" strike="noStrike" baseline="0">
                  <a:solidFill>
                    <a:srgbClr val="000000"/>
                  </a:solidFill>
                  <a:latin typeface="Aptos Narrow"/>
                </a:rPr>
                <a:t>PLANEAR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</xdr:col>
      <xdr:colOff>579120</xdr:colOff>
      <xdr:row>4</xdr:row>
      <xdr:rowOff>259080</xdr:rowOff>
    </xdr:from>
    <xdr:to>
      <xdr:col>4</xdr:col>
      <xdr:colOff>4266114</xdr:colOff>
      <xdr:row>6</xdr:row>
      <xdr:rowOff>37801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4A8DD57-E59D-4DA3-8D16-1B1B1723F6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3" t="18088" r="3438" b="21189"/>
        <a:stretch/>
      </xdr:blipFill>
      <xdr:spPr>
        <a:xfrm>
          <a:off x="1965960" y="1173480"/>
          <a:ext cx="5866314" cy="6321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40820</xdr:colOff>
      <xdr:row>61</xdr:row>
      <xdr:rowOff>68033</xdr:rowOff>
    </xdr:from>
    <xdr:to>
      <xdr:col>30</xdr:col>
      <xdr:colOff>366889</xdr:colOff>
      <xdr:row>61</xdr:row>
      <xdr:rowOff>3443111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81160B-5616-4F67-982A-6E461D4A3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252488</xdr:colOff>
      <xdr:row>91</xdr:row>
      <xdr:rowOff>54428</xdr:rowOff>
    </xdr:from>
    <xdr:to>
      <xdr:col>30</xdr:col>
      <xdr:colOff>451555</xdr:colOff>
      <xdr:row>91</xdr:row>
      <xdr:rowOff>2695221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16ADF8-0E28-44F9-BF18-3AD092602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81642</xdr:colOff>
      <xdr:row>121</xdr:row>
      <xdr:rowOff>54428</xdr:rowOff>
    </xdr:from>
    <xdr:to>
      <xdr:col>30</xdr:col>
      <xdr:colOff>423333</xdr:colOff>
      <xdr:row>121</xdr:row>
      <xdr:rowOff>2652888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D9EA2C5-C709-4B88-9FA5-6D65C2E94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43</xdr:col>
      <xdr:colOff>56444</xdr:colOff>
      <xdr:row>0</xdr:row>
      <xdr:rowOff>0</xdr:rowOff>
    </xdr:from>
    <xdr:to>
      <xdr:col>43</xdr:col>
      <xdr:colOff>56444</xdr:colOff>
      <xdr:row>1</xdr:row>
      <xdr:rowOff>96520</xdr:rowOff>
    </xdr:to>
    <xdr:grpSp>
      <xdr:nvGrpSpPr>
        <xdr:cNvPr id="5" name="Grup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CAD29F-ED5C-41CE-AA5A-B40B84841B85}"/>
            </a:ext>
          </a:extLst>
        </xdr:cNvPr>
        <xdr:cNvGrpSpPr/>
      </xdr:nvGrpSpPr>
      <xdr:grpSpPr>
        <a:xfrm>
          <a:off x="21868694" y="0"/>
          <a:ext cx="0" cy="445770"/>
          <a:chOff x="22554494" y="0"/>
          <a:chExt cx="984894" cy="256308"/>
        </a:xfrm>
        <a:solidFill>
          <a:schemeClr val="accent1">
            <a:lumMod val="75000"/>
          </a:schemeClr>
        </a:solidFill>
      </xdr:grpSpPr>
      <xdr:sp macro="" textlink="">
        <xdr:nvSpPr>
          <xdr:cNvPr id="6" name="Trapecio 5">
            <a:extLst>
              <a:ext uri="{FF2B5EF4-FFF2-40B4-BE49-F238E27FC236}">
                <a16:creationId xmlns:a16="http://schemas.microsoft.com/office/drawing/2014/main" id="{53A290A8-E4DB-E01A-2AB5-5D880C15D296}"/>
              </a:ext>
            </a:extLst>
          </xdr:cNvPr>
          <xdr:cNvSpPr/>
        </xdr:nvSpPr>
        <xdr:spPr>
          <a:xfrm rot="10800000">
            <a:off x="22554494" y="0"/>
            <a:ext cx="984894" cy="256308"/>
          </a:xfrm>
          <a:prstGeom prst="trapezoid">
            <a:avLst>
              <a:gd name="adj" fmla="val 44444"/>
            </a:avLst>
          </a:prstGeom>
          <a:grp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_tradnl" sz="1100"/>
          </a:p>
        </xdr:txBody>
      </xdr:sp>
      <xdr:sp macro="" textlink="">
        <xdr:nvSpPr>
          <xdr:cNvPr id="7" name="CuadroTexto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4A1F2A12-9A85-5140-3EAD-B8ED75F20656}"/>
              </a:ext>
            </a:extLst>
          </xdr:cNvPr>
          <xdr:cNvSpPr txBox="1"/>
        </xdr:nvSpPr>
        <xdr:spPr>
          <a:xfrm>
            <a:off x="22681496" y="10391"/>
            <a:ext cx="742437" cy="24245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ES_tradnl" sz="1100">
                <a:ln>
                  <a:solidFill>
                    <a:schemeClr val="bg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PROGRAMAS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133350</xdr:colOff>
          <xdr:row>1</xdr:row>
          <xdr:rowOff>9525</xdr:rowOff>
        </xdr:from>
        <xdr:to>
          <xdr:col>41</xdr:col>
          <xdr:colOff>133350</xdr:colOff>
          <xdr:row>3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200" b="1" i="1" u="none" strike="noStrike" baseline="0">
                  <a:solidFill>
                    <a:srgbClr val="000000"/>
                  </a:solidFill>
                  <a:latin typeface="Aptos Narrow"/>
                </a:rPr>
                <a:t>HACER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228600</xdr:colOff>
      <xdr:row>1</xdr:row>
      <xdr:rowOff>47626</xdr:rowOff>
    </xdr:from>
    <xdr:to>
      <xdr:col>4</xdr:col>
      <xdr:colOff>257175</xdr:colOff>
      <xdr:row>1</xdr:row>
      <xdr:rowOff>370950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59BEBE7-E465-4E8A-A485-FF639A8C7A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3" t="18088" r="3438" b="21189"/>
        <a:stretch/>
      </xdr:blipFill>
      <xdr:spPr>
        <a:xfrm>
          <a:off x="228600" y="400051"/>
          <a:ext cx="3000375" cy="323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c97331404ddd4b6/Documentos/APLICATIVO%20SG-SST/Herramienta%20SG%20SST%2021%20items/Herramienta%20SG%20SST%20%2021%20Estandares%20V5%202025%20.xlsb" TargetMode="External"/><Relationship Id="rId1" Type="http://schemas.openxmlformats.org/officeDocument/2006/relationships/externalLinkPath" Target="https://d.docs.live.net/dc97331404ddd4b6/Documentos/APLICATIVO%20SG-SST/Herramienta%20SG%20SST%2021%20items/Herramienta%20SG%20SST%20%2021%20Estandares%20V5%202025%20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EMPLEADOS"/>
      <sheetName val="2.5.1 Lista M. document"/>
      <sheetName val="Info. Org"/>
      <sheetName val="PLANEAR"/>
      <sheetName val="HACER"/>
      <sheetName val="VERIFICAR"/>
      <sheetName val="ACTUAR"/>
      <sheetName val="1.1.1 Perfil del Rep"/>
      <sheetName val="1.1.2 Representante SST"/>
      <sheetName val="1.1.3 Presupuesto SG SST"/>
      <sheetName val="1.1.4 pago Apores Soc"/>
      <sheetName val="1.2.1 Proc. Inducción "/>
      <sheetName val="2.2.1 Registro de variables "/>
      <sheetName val="FICHA IND"/>
      <sheetName val="2.4.1 Plan de trabajo"/>
      <sheetName val="2.8.1 Reporte de act y cond"/>
      <sheetName val="Lista Asiste."/>
      <sheetName val="3.1.1 Encuesta Perfil  Sociod"/>
      <sheetName val="3.1.1 Tabulación Perfil  Sociod"/>
      <sheetName val="3.1.4 Seguimiento E.O"/>
      <sheetName val="3.2.1 For-inv-acc"/>
      <sheetName val="3.2.2. Caracteriz"/>
      <sheetName val="3.2.2 Lección Aprendida"/>
      <sheetName val="4.1.2 MATRIZ IPERC"/>
      <sheetName val="Tabla SCAT,"/>
      <sheetName val="Exp tabla SCAT"/>
      <sheetName val="AUSENTISMO"/>
      <sheetName val="ACCIDENTALIDAD"/>
      <sheetName val="PROGRAMAS"/>
      <sheetName val="4.2.4 Programa de Inspecciones"/>
      <sheetName val="4.2.1 Programa de Capacitacion"/>
      <sheetName val="4.2.5 Programa de Mto"/>
      <sheetName val="4.2.6 MATRIZ EPP"/>
      <sheetName val="INSPECCIONES"/>
      <sheetName val="Inspeccion de EPPS"/>
      <sheetName val="Inspección Gerencial"/>
      <sheetName val="Inspección de extintores"/>
      <sheetName val="Inspección Locativa"/>
      <sheetName val="Inspección Ambiental"/>
      <sheetName val="Otros equipos"/>
      <sheetName val="Formato Inspección de Botiquin"/>
      <sheetName val="SUSTANCIAS QUIMICAS"/>
      <sheetName val="4.2.6 Entrega de EPP"/>
      <sheetName val="PLAN DE EMERGENCIAS"/>
      <sheetName val="5.1.1 PROGRAMA EMERGENCIAS "/>
      <sheetName val="5.1.1 MEDEVAC"/>
      <sheetName val="5.1.1 Registro MEDEVAC"/>
      <sheetName val="5.1.1 Inv equipos"/>
      <sheetName val="5.1.1 ESTRUCTURA BRIGADA"/>
      <sheetName val="5.1.1 Formulario Brigada"/>
      <sheetName val="5.1.1 ENTRENAMIENTO"/>
      <sheetName val="5.1.1 Check Lis simulacro"/>
      <sheetName val="6.1.2 Plan de auditoria"/>
      <sheetName val="6.1.2 Informe de Auditoria "/>
      <sheetName val="7.1.3 Report. condic. inse."/>
      <sheetName val="ACPM"/>
      <sheetName val="21 Estandares"/>
      <sheetName val="Programa  G. Ambiental"/>
      <sheetName val="Herramienta SG SST  21 Estandar"/>
    </sheetNames>
    <definedNames>
      <definedName name="HACER"/>
      <definedName name="PLANEAR"/>
    </defined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84">
          <cell r="K84">
            <v>45658</v>
          </cell>
          <cell r="M84">
            <v>45689</v>
          </cell>
          <cell r="O84">
            <v>45717</v>
          </cell>
          <cell r="Q84">
            <v>45748</v>
          </cell>
          <cell r="S84">
            <v>45778</v>
          </cell>
          <cell r="U84">
            <v>45809</v>
          </cell>
          <cell r="W84">
            <v>45839</v>
          </cell>
          <cell r="Y84">
            <v>45870</v>
          </cell>
          <cell r="AA84">
            <v>45901</v>
          </cell>
          <cell r="AC84">
            <v>45931</v>
          </cell>
          <cell r="AE84">
            <v>45962</v>
          </cell>
          <cell r="AG84">
            <v>45992</v>
          </cell>
        </row>
        <row r="87">
          <cell r="K87">
            <v>0.5</v>
          </cell>
          <cell r="M87">
            <v>0.31578947368421051</v>
          </cell>
          <cell r="O87">
            <v>0.1</v>
          </cell>
          <cell r="Q87">
            <v>0</v>
          </cell>
          <cell r="S87">
            <v>0.36363636363636365</v>
          </cell>
          <cell r="U87">
            <v>0.14285714285714285</v>
          </cell>
          <cell r="W87">
            <v>0</v>
          </cell>
          <cell r="Y87">
            <v>0</v>
          </cell>
          <cell r="AA87">
            <v>0</v>
          </cell>
          <cell r="AC87">
            <v>0</v>
          </cell>
          <cell r="AE87">
            <v>0</v>
          </cell>
          <cell r="AG87">
            <v>0</v>
          </cell>
        </row>
        <row r="88">
          <cell r="K88">
            <v>0.9</v>
          </cell>
          <cell r="M88">
            <v>0.9</v>
          </cell>
          <cell r="O88">
            <v>0.9</v>
          </cell>
          <cell r="Q88">
            <v>0.9</v>
          </cell>
          <cell r="S88">
            <v>0.9</v>
          </cell>
          <cell r="U88">
            <v>0.9</v>
          </cell>
          <cell r="W88">
            <v>0.9</v>
          </cell>
          <cell r="Y88">
            <v>0.9</v>
          </cell>
          <cell r="AA88">
            <v>0.9</v>
          </cell>
          <cell r="AC88">
            <v>0.9</v>
          </cell>
          <cell r="AE88">
            <v>0.9</v>
          </cell>
          <cell r="AG88">
            <v>0.9</v>
          </cell>
        </row>
        <row r="93">
          <cell r="AG93">
            <v>108</v>
          </cell>
          <cell r="AI93">
            <v>15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73">
          <cell r="D73" t="str">
            <v>ENE</v>
          </cell>
          <cell r="E73" t="str">
            <v>FEB</v>
          </cell>
          <cell r="F73" t="str">
            <v>MAR</v>
          </cell>
          <cell r="G73" t="str">
            <v>ABR</v>
          </cell>
          <cell r="H73" t="str">
            <v>MAY</v>
          </cell>
          <cell r="I73" t="str">
            <v>JUN</v>
          </cell>
          <cell r="J73" t="str">
            <v>JUL</v>
          </cell>
          <cell r="K73" t="str">
            <v>AGO</v>
          </cell>
          <cell r="L73" t="str">
            <v>SEP</v>
          </cell>
          <cell r="M73" t="str">
            <v>OCT</v>
          </cell>
          <cell r="N73" t="str">
            <v>NOV</v>
          </cell>
          <cell r="O73" t="str">
            <v>DIC</v>
          </cell>
        </row>
        <row r="76">
          <cell r="A76" t="str">
            <v>META &lt; 90</v>
          </cell>
          <cell r="D76">
            <v>0.9</v>
          </cell>
          <cell r="E76">
            <v>0.9</v>
          </cell>
          <cell r="F76">
            <v>0.9</v>
          </cell>
          <cell r="G76">
            <v>0.9</v>
          </cell>
          <cell r="H76">
            <v>0.9</v>
          </cell>
          <cell r="I76">
            <v>0.9</v>
          </cell>
          <cell r="J76">
            <v>0.9</v>
          </cell>
          <cell r="K76">
            <v>0.9</v>
          </cell>
          <cell r="L76">
            <v>0.9</v>
          </cell>
          <cell r="M76">
            <v>0.9</v>
          </cell>
          <cell r="N76">
            <v>0.9</v>
          </cell>
          <cell r="O76">
            <v>0.9</v>
          </cell>
        </row>
        <row r="77">
          <cell r="A77" t="str">
            <v>VALOR DEL INDICADOR %</v>
          </cell>
          <cell r="D77">
            <v>0.66666666666666663</v>
          </cell>
          <cell r="E77" t="str">
            <v/>
          </cell>
          <cell r="F77" t="str">
            <v/>
          </cell>
          <cell r="G77">
            <v>0.5</v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</row>
        <row r="103">
          <cell r="D103" t="str">
            <v>ENE</v>
          </cell>
          <cell r="E103" t="str">
            <v>FEB</v>
          </cell>
          <cell r="F103" t="str">
            <v>MAR</v>
          </cell>
          <cell r="G103" t="str">
            <v>ABR</v>
          </cell>
          <cell r="H103" t="str">
            <v>MAY</v>
          </cell>
          <cell r="I103" t="str">
            <v>JUN</v>
          </cell>
          <cell r="J103" t="str">
            <v>JUL</v>
          </cell>
          <cell r="K103" t="str">
            <v>AGO</v>
          </cell>
          <cell r="L103" t="str">
            <v>SEP</v>
          </cell>
          <cell r="M103" t="str">
            <v>OCT</v>
          </cell>
          <cell r="N103" t="str">
            <v>NOV</v>
          </cell>
          <cell r="O103" t="str">
            <v>DIC</v>
          </cell>
        </row>
        <row r="106">
          <cell r="A106" t="str">
            <v>META &lt; 80</v>
          </cell>
          <cell r="D106">
            <v>0.8</v>
          </cell>
          <cell r="E106">
            <v>0.8</v>
          </cell>
          <cell r="F106">
            <v>0.8</v>
          </cell>
          <cell r="G106">
            <v>0.8</v>
          </cell>
          <cell r="H106">
            <v>0.8</v>
          </cell>
          <cell r="I106">
            <v>0.8</v>
          </cell>
          <cell r="J106">
            <v>0.8</v>
          </cell>
          <cell r="K106">
            <v>0.8</v>
          </cell>
          <cell r="L106">
            <v>0.8</v>
          </cell>
          <cell r="M106">
            <v>0.8</v>
          </cell>
          <cell r="N106">
            <v>0.8</v>
          </cell>
          <cell r="O106">
            <v>0.8</v>
          </cell>
        </row>
        <row r="107">
          <cell r="A107" t="str">
            <v>VALOR DEL INDICADOR %</v>
          </cell>
          <cell r="D107">
            <v>0.2</v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</row>
        <row r="133">
          <cell r="D133" t="str">
            <v>ENE</v>
          </cell>
          <cell r="E133" t="str">
            <v>FEB</v>
          </cell>
          <cell r="F133" t="str">
            <v>MAR</v>
          </cell>
          <cell r="G133" t="str">
            <v>ABR</v>
          </cell>
          <cell r="H133" t="str">
            <v>MAY</v>
          </cell>
          <cell r="I133" t="str">
            <v>JUN</v>
          </cell>
          <cell r="J133" t="str">
            <v>JUL</v>
          </cell>
          <cell r="K133" t="str">
            <v>AGO</v>
          </cell>
          <cell r="L133" t="str">
            <v>SEP</v>
          </cell>
          <cell r="M133" t="str">
            <v>OCT</v>
          </cell>
          <cell r="N133" t="str">
            <v>NOV</v>
          </cell>
          <cell r="O133" t="str">
            <v>DIC</v>
          </cell>
        </row>
        <row r="136">
          <cell r="A136" t="str">
            <v>META &lt; 90</v>
          </cell>
          <cell r="D136">
            <v>0.9</v>
          </cell>
          <cell r="E136">
            <v>0.9</v>
          </cell>
          <cell r="F136">
            <v>0.9</v>
          </cell>
          <cell r="G136">
            <v>0.9</v>
          </cell>
          <cell r="H136">
            <v>0.9</v>
          </cell>
          <cell r="I136">
            <v>0.9</v>
          </cell>
          <cell r="J136">
            <v>0.9</v>
          </cell>
          <cell r="K136">
            <v>0.9</v>
          </cell>
          <cell r="L136">
            <v>0.9</v>
          </cell>
          <cell r="M136">
            <v>0.9</v>
          </cell>
          <cell r="N136">
            <v>0.9</v>
          </cell>
          <cell r="O136">
            <v>0.9</v>
          </cell>
        </row>
        <row r="137">
          <cell r="A137" t="str">
            <v>VALOR DEL INDICADOR %</v>
          </cell>
          <cell r="D137">
            <v>1</v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>
            <v>1</v>
          </cell>
          <cell r="K137">
            <v>0.5</v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68BE-B96C-4169-A604-1AACA833D60D}">
  <dimension ref="A1:WWU138"/>
  <sheetViews>
    <sheetView tabSelected="1" topLeftCell="A54" zoomScale="50" zoomScaleNormal="50" workbookViewId="0">
      <selection activeCell="AA35" sqref="AA35"/>
    </sheetView>
  </sheetViews>
  <sheetFormatPr baseColWidth="10" defaultColWidth="0" defaultRowHeight="18.75" zeroHeight="1" x14ac:dyDescent="0.3"/>
  <cols>
    <col min="1" max="1" width="9.28515625" style="64" customWidth="1"/>
    <col min="2" max="2" width="10.7109375" style="51" customWidth="1"/>
    <col min="3" max="3" width="16.7109375" style="51" customWidth="1"/>
    <col min="4" max="4" width="15.140625" style="51" customWidth="1"/>
    <col min="5" max="5" width="69.7109375" style="51" customWidth="1"/>
    <col min="6" max="6" width="16.140625" style="51" customWidth="1"/>
    <col min="7" max="7" width="26" style="51" customWidth="1"/>
    <col min="8" max="8" width="10.7109375" style="51" customWidth="1"/>
    <col min="9" max="9" width="8.140625" style="51" customWidth="1"/>
    <col min="10" max="10" width="11.140625" style="51" customWidth="1"/>
    <col min="11" max="34" width="5.7109375" style="51" customWidth="1"/>
    <col min="35" max="36" width="10.140625" style="51" customWidth="1"/>
    <col min="37" max="37" width="8.7109375" style="51" customWidth="1"/>
    <col min="38" max="38" width="8" style="51" customWidth="1"/>
    <col min="39" max="45" width="10.7109375" style="51" customWidth="1"/>
    <col min="46" max="255" width="10.7109375" style="51" hidden="1"/>
    <col min="256" max="256" width="0.7109375" style="51" hidden="1"/>
    <col min="257" max="257" width="16.7109375" style="51" hidden="1"/>
    <col min="258" max="258" width="15.140625" style="51" hidden="1"/>
    <col min="259" max="259" width="69.7109375" style="51" hidden="1"/>
    <col min="260" max="260" width="18" style="51" hidden="1"/>
    <col min="261" max="261" width="29.7109375" style="51" hidden="1"/>
    <col min="262" max="262" width="17.140625" style="51" hidden="1"/>
    <col min="263" max="263" width="9.28515625" style="51" hidden="1"/>
    <col min="264" max="264" width="13.42578125" style="51" hidden="1"/>
    <col min="265" max="266" width="10.7109375" style="51" hidden="1"/>
    <col min="267" max="290" width="5.7109375" style="51" hidden="1"/>
    <col min="291" max="292" width="10.140625" style="51" hidden="1"/>
    <col min="293" max="293" width="8.7109375" style="51" hidden="1"/>
    <col min="294" max="294" width="8" style="51" hidden="1"/>
    <col min="295" max="511" width="10.7109375" style="51" hidden="1"/>
    <col min="512" max="512" width="0.7109375" style="51" hidden="1"/>
    <col min="513" max="513" width="16.7109375" style="51" hidden="1"/>
    <col min="514" max="514" width="15.140625" style="51" hidden="1"/>
    <col min="515" max="515" width="69.7109375" style="51" hidden="1"/>
    <col min="516" max="516" width="18" style="51" hidden="1"/>
    <col min="517" max="517" width="29.7109375" style="51" hidden="1"/>
    <col min="518" max="518" width="17.140625" style="51" hidden="1"/>
    <col min="519" max="519" width="9.28515625" style="51" hidden="1"/>
    <col min="520" max="520" width="13.42578125" style="51" hidden="1"/>
    <col min="521" max="522" width="10.7109375" style="51" hidden="1"/>
    <col min="523" max="546" width="5.7109375" style="51" hidden="1"/>
    <col min="547" max="548" width="10.140625" style="51" hidden="1"/>
    <col min="549" max="549" width="8.7109375" style="51" hidden="1"/>
    <col min="550" max="550" width="8" style="51" hidden="1"/>
    <col min="551" max="767" width="10.7109375" style="51" hidden="1"/>
    <col min="768" max="768" width="0.7109375" style="51" hidden="1"/>
    <col min="769" max="769" width="16.7109375" style="51" hidden="1"/>
    <col min="770" max="770" width="15.140625" style="51" hidden="1"/>
    <col min="771" max="771" width="69.7109375" style="51" hidden="1"/>
    <col min="772" max="772" width="18" style="51" hidden="1"/>
    <col min="773" max="773" width="29.7109375" style="51" hidden="1"/>
    <col min="774" max="774" width="17.140625" style="51" hidden="1"/>
    <col min="775" max="775" width="9.28515625" style="51" hidden="1"/>
    <col min="776" max="776" width="13.42578125" style="51" hidden="1"/>
    <col min="777" max="778" width="10.7109375" style="51" hidden="1"/>
    <col min="779" max="802" width="5.7109375" style="51" hidden="1"/>
    <col min="803" max="804" width="10.140625" style="51" hidden="1"/>
    <col min="805" max="805" width="8.7109375" style="51" hidden="1"/>
    <col min="806" max="806" width="8" style="51" hidden="1"/>
    <col min="807" max="1023" width="10.7109375" style="51" hidden="1"/>
    <col min="1024" max="1024" width="0.7109375" style="51" hidden="1"/>
    <col min="1025" max="1025" width="16.7109375" style="51" hidden="1"/>
    <col min="1026" max="1026" width="15.140625" style="51" hidden="1"/>
    <col min="1027" max="1027" width="69.7109375" style="51" hidden="1"/>
    <col min="1028" max="1028" width="18" style="51" hidden="1"/>
    <col min="1029" max="1029" width="29.7109375" style="51" hidden="1"/>
    <col min="1030" max="1030" width="17.140625" style="51" hidden="1"/>
    <col min="1031" max="1031" width="9.28515625" style="51" hidden="1"/>
    <col min="1032" max="1032" width="13.42578125" style="51" hidden="1"/>
    <col min="1033" max="1034" width="10.7109375" style="51" hidden="1"/>
    <col min="1035" max="1058" width="5.7109375" style="51" hidden="1"/>
    <col min="1059" max="1060" width="10.140625" style="51" hidden="1"/>
    <col min="1061" max="1061" width="8.7109375" style="51" hidden="1"/>
    <col min="1062" max="1062" width="8" style="51" hidden="1"/>
    <col min="1063" max="1279" width="10.7109375" style="51" hidden="1"/>
    <col min="1280" max="1280" width="0.7109375" style="51" hidden="1"/>
    <col min="1281" max="1281" width="16.7109375" style="51" hidden="1"/>
    <col min="1282" max="1282" width="15.140625" style="51" hidden="1"/>
    <col min="1283" max="1283" width="69.7109375" style="51" hidden="1"/>
    <col min="1284" max="1284" width="18" style="51" hidden="1"/>
    <col min="1285" max="1285" width="29.7109375" style="51" hidden="1"/>
    <col min="1286" max="1286" width="17.140625" style="51" hidden="1"/>
    <col min="1287" max="1287" width="9.28515625" style="51" hidden="1"/>
    <col min="1288" max="1288" width="13.42578125" style="51" hidden="1"/>
    <col min="1289" max="1290" width="10.7109375" style="51" hidden="1"/>
    <col min="1291" max="1314" width="5.7109375" style="51" hidden="1"/>
    <col min="1315" max="1316" width="10.140625" style="51" hidden="1"/>
    <col min="1317" max="1317" width="8.7109375" style="51" hidden="1"/>
    <col min="1318" max="1318" width="8" style="51" hidden="1"/>
    <col min="1319" max="1535" width="10.7109375" style="51" hidden="1"/>
    <col min="1536" max="1536" width="0.7109375" style="51" hidden="1"/>
    <col min="1537" max="1537" width="16.7109375" style="51" hidden="1"/>
    <col min="1538" max="1538" width="15.140625" style="51" hidden="1"/>
    <col min="1539" max="1539" width="69.7109375" style="51" hidden="1"/>
    <col min="1540" max="1540" width="18" style="51" hidden="1"/>
    <col min="1541" max="1541" width="29.7109375" style="51" hidden="1"/>
    <col min="1542" max="1542" width="17.140625" style="51" hidden="1"/>
    <col min="1543" max="1543" width="9.28515625" style="51" hidden="1"/>
    <col min="1544" max="1544" width="13.42578125" style="51" hidden="1"/>
    <col min="1545" max="1546" width="10.7109375" style="51" hidden="1"/>
    <col min="1547" max="1570" width="5.7109375" style="51" hidden="1"/>
    <col min="1571" max="1572" width="10.140625" style="51" hidden="1"/>
    <col min="1573" max="1573" width="8.7109375" style="51" hidden="1"/>
    <col min="1574" max="1574" width="8" style="51" hidden="1"/>
    <col min="1575" max="1791" width="10.7109375" style="51" hidden="1"/>
    <col min="1792" max="1792" width="0.7109375" style="51" hidden="1"/>
    <col min="1793" max="1793" width="16.7109375" style="51" hidden="1"/>
    <col min="1794" max="1794" width="15.140625" style="51" hidden="1"/>
    <col min="1795" max="1795" width="69.7109375" style="51" hidden="1"/>
    <col min="1796" max="1796" width="18" style="51" hidden="1"/>
    <col min="1797" max="1797" width="29.7109375" style="51" hidden="1"/>
    <col min="1798" max="1798" width="17.140625" style="51" hidden="1"/>
    <col min="1799" max="1799" width="9.28515625" style="51" hidden="1"/>
    <col min="1800" max="1800" width="13.42578125" style="51" hidden="1"/>
    <col min="1801" max="1802" width="10.7109375" style="51" hidden="1"/>
    <col min="1803" max="1826" width="5.7109375" style="51" hidden="1"/>
    <col min="1827" max="1828" width="10.140625" style="51" hidden="1"/>
    <col min="1829" max="1829" width="8.7109375" style="51" hidden="1"/>
    <col min="1830" max="1830" width="8" style="51" hidden="1"/>
    <col min="1831" max="2047" width="10.7109375" style="51" hidden="1"/>
    <col min="2048" max="2048" width="0.7109375" style="51" hidden="1"/>
    <col min="2049" max="2049" width="16.7109375" style="51" hidden="1"/>
    <col min="2050" max="2050" width="15.140625" style="51" hidden="1"/>
    <col min="2051" max="2051" width="69.7109375" style="51" hidden="1"/>
    <col min="2052" max="2052" width="18" style="51" hidden="1"/>
    <col min="2053" max="2053" width="29.7109375" style="51" hidden="1"/>
    <col min="2054" max="2054" width="17.140625" style="51" hidden="1"/>
    <col min="2055" max="2055" width="9.28515625" style="51" hidden="1"/>
    <col min="2056" max="2056" width="13.42578125" style="51" hidden="1"/>
    <col min="2057" max="2058" width="10.7109375" style="51" hidden="1"/>
    <col min="2059" max="2082" width="5.7109375" style="51" hidden="1"/>
    <col min="2083" max="2084" width="10.140625" style="51" hidden="1"/>
    <col min="2085" max="2085" width="8.7109375" style="51" hidden="1"/>
    <col min="2086" max="2086" width="8" style="51" hidden="1"/>
    <col min="2087" max="2303" width="10.7109375" style="51" hidden="1"/>
    <col min="2304" max="2304" width="0.7109375" style="51" hidden="1"/>
    <col min="2305" max="2305" width="16.7109375" style="51" hidden="1"/>
    <col min="2306" max="2306" width="15.140625" style="51" hidden="1"/>
    <col min="2307" max="2307" width="69.7109375" style="51" hidden="1"/>
    <col min="2308" max="2308" width="18" style="51" hidden="1"/>
    <col min="2309" max="2309" width="29.7109375" style="51" hidden="1"/>
    <col min="2310" max="2310" width="17.140625" style="51" hidden="1"/>
    <col min="2311" max="2311" width="9.28515625" style="51" hidden="1"/>
    <col min="2312" max="2312" width="13.42578125" style="51" hidden="1"/>
    <col min="2313" max="2314" width="10.7109375" style="51" hidden="1"/>
    <col min="2315" max="2338" width="5.7109375" style="51" hidden="1"/>
    <col min="2339" max="2340" width="10.140625" style="51" hidden="1"/>
    <col min="2341" max="2341" width="8.7109375" style="51" hidden="1"/>
    <col min="2342" max="2342" width="8" style="51" hidden="1"/>
    <col min="2343" max="2559" width="10.7109375" style="51" hidden="1"/>
    <col min="2560" max="2560" width="0.7109375" style="51" hidden="1"/>
    <col min="2561" max="2561" width="16.7109375" style="51" hidden="1"/>
    <col min="2562" max="2562" width="15.140625" style="51" hidden="1"/>
    <col min="2563" max="2563" width="69.7109375" style="51" hidden="1"/>
    <col min="2564" max="2564" width="18" style="51" hidden="1"/>
    <col min="2565" max="2565" width="29.7109375" style="51" hidden="1"/>
    <col min="2566" max="2566" width="17.140625" style="51" hidden="1"/>
    <col min="2567" max="2567" width="9.28515625" style="51" hidden="1"/>
    <col min="2568" max="2568" width="13.42578125" style="51" hidden="1"/>
    <col min="2569" max="2570" width="10.7109375" style="51" hidden="1"/>
    <col min="2571" max="2594" width="5.7109375" style="51" hidden="1"/>
    <col min="2595" max="2596" width="10.140625" style="51" hidden="1"/>
    <col min="2597" max="2597" width="8.7109375" style="51" hidden="1"/>
    <col min="2598" max="2598" width="8" style="51" hidden="1"/>
    <col min="2599" max="2815" width="10.7109375" style="51" hidden="1"/>
    <col min="2816" max="2816" width="0.7109375" style="51" hidden="1"/>
    <col min="2817" max="2817" width="16.7109375" style="51" hidden="1"/>
    <col min="2818" max="2818" width="15.140625" style="51" hidden="1"/>
    <col min="2819" max="2819" width="69.7109375" style="51" hidden="1"/>
    <col min="2820" max="2820" width="18" style="51" hidden="1"/>
    <col min="2821" max="2821" width="29.7109375" style="51" hidden="1"/>
    <col min="2822" max="2822" width="17.140625" style="51" hidden="1"/>
    <col min="2823" max="2823" width="9.28515625" style="51" hidden="1"/>
    <col min="2824" max="2824" width="13.42578125" style="51" hidden="1"/>
    <col min="2825" max="2826" width="10.7109375" style="51" hidden="1"/>
    <col min="2827" max="2850" width="5.7109375" style="51" hidden="1"/>
    <col min="2851" max="2852" width="10.140625" style="51" hidden="1"/>
    <col min="2853" max="2853" width="8.7109375" style="51" hidden="1"/>
    <col min="2854" max="2854" width="8" style="51" hidden="1"/>
    <col min="2855" max="3071" width="10.7109375" style="51" hidden="1"/>
    <col min="3072" max="3072" width="0.7109375" style="51" hidden="1"/>
    <col min="3073" max="3073" width="16.7109375" style="51" hidden="1"/>
    <col min="3074" max="3074" width="15.140625" style="51" hidden="1"/>
    <col min="3075" max="3075" width="69.7109375" style="51" hidden="1"/>
    <col min="3076" max="3076" width="18" style="51" hidden="1"/>
    <col min="3077" max="3077" width="29.7109375" style="51" hidden="1"/>
    <col min="3078" max="3078" width="17.140625" style="51" hidden="1"/>
    <col min="3079" max="3079" width="9.28515625" style="51" hidden="1"/>
    <col min="3080" max="3080" width="13.42578125" style="51" hidden="1"/>
    <col min="3081" max="3082" width="10.7109375" style="51" hidden="1"/>
    <col min="3083" max="3106" width="5.7109375" style="51" hidden="1"/>
    <col min="3107" max="3108" width="10.140625" style="51" hidden="1"/>
    <col min="3109" max="3109" width="8.7109375" style="51" hidden="1"/>
    <col min="3110" max="3110" width="8" style="51" hidden="1"/>
    <col min="3111" max="3327" width="10.7109375" style="51" hidden="1"/>
    <col min="3328" max="3328" width="0.7109375" style="51" hidden="1"/>
    <col min="3329" max="3329" width="16.7109375" style="51" hidden="1"/>
    <col min="3330" max="3330" width="15.140625" style="51" hidden="1"/>
    <col min="3331" max="3331" width="69.7109375" style="51" hidden="1"/>
    <col min="3332" max="3332" width="18" style="51" hidden="1"/>
    <col min="3333" max="3333" width="29.7109375" style="51" hidden="1"/>
    <col min="3334" max="3334" width="17.140625" style="51" hidden="1"/>
    <col min="3335" max="3335" width="9.28515625" style="51" hidden="1"/>
    <col min="3336" max="3336" width="13.42578125" style="51" hidden="1"/>
    <col min="3337" max="3338" width="10.7109375" style="51" hidden="1"/>
    <col min="3339" max="3362" width="5.7109375" style="51" hidden="1"/>
    <col min="3363" max="3364" width="10.140625" style="51" hidden="1"/>
    <col min="3365" max="3365" width="8.7109375" style="51" hidden="1"/>
    <col min="3366" max="3366" width="8" style="51" hidden="1"/>
    <col min="3367" max="3583" width="10.7109375" style="51" hidden="1"/>
    <col min="3584" max="3584" width="0.7109375" style="51" hidden="1"/>
    <col min="3585" max="3585" width="16.7109375" style="51" hidden="1"/>
    <col min="3586" max="3586" width="15.140625" style="51" hidden="1"/>
    <col min="3587" max="3587" width="69.7109375" style="51" hidden="1"/>
    <col min="3588" max="3588" width="18" style="51" hidden="1"/>
    <col min="3589" max="3589" width="29.7109375" style="51" hidden="1"/>
    <col min="3590" max="3590" width="17.140625" style="51" hidden="1"/>
    <col min="3591" max="3591" width="9.28515625" style="51" hidden="1"/>
    <col min="3592" max="3592" width="13.42578125" style="51" hidden="1"/>
    <col min="3593" max="3594" width="10.7109375" style="51" hidden="1"/>
    <col min="3595" max="3618" width="5.7109375" style="51" hidden="1"/>
    <col min="3619" max="3620" width="10.140625" style="51" hidden="1"/>
    <col min="3621" max="3621" width="8.7109375" style="51" hidden="1"/>
    <col min="3622" max="3622" width="8" style="51" hidden="1"/>
    <col min="3623" max="3839" width="10.7109375" style="51" hidden="1"/>
    <col min="3840" max="3840" width="0.7109375" style="51" hidden="1"/>
    <col min="3841" max="3841" width="16.7109375" style="51" hidden="1"/>
    <col min="3842" max="3842" width="15.140625" style="51" hidden="1"/>
    <col min="3843" max="3843" width="69.7109375" style="51" hidden="1"/>
    <col min="3844" max="3844" width="18" style="51" hidden="1"/>
    <col min="3845" max="3845" width="29.7109375" style="51" hidden="1"/>
    <col min="3846" max="3846" width="17.140625" style="51" hidden="1"/>
    <col min="3847" max="3847" width="9.28515625" style="51" hidden="1"/>
    <col min="3848" max="3848" width="13.42578125" style="51" hidden="1"/>
    <col min="3849" max="3850" width="10.7109375" style="51" hidden="1"/>
    <col min="3851" max="3874" width="5.7109375" style="51" hidden="1"/>
    <col min="3875" max="3876" width="10.140625" style="51" hidden="1"/>
    <col min="3877" max="3877" width="8.7109375" style="51" hidden="1"/>
    <col min="3878" max="3878" width="8" style="51" hidden="1"/>
    <col min="3879" max="4095" width="10.7109375" style="51" hidden="1"/>
    <col min="4096" max="4096" width="0.7109375" style="51" hidden="1"/>
    <col min="4097" max="4097" width="16.7109375" style="51" hidden="1"/>
    <col min="4098" max="4098" width="15.140625" style="51" hidden="1"/>
    <col min="4099" max="4099" width="69.7109375" style="51" hidden="1"/>
    <col min="4100" max="4100" width="18" style="51" hidden="1"/>
    <col min="4101" max="4101" width="29.7109375" style="51" hidden="1"/>
    <col min="4102" max="4102" width="17.140625" style="51" hidden="1"/>
    <col min="4103" max="4103" width="9.28515625" style="51" hidden="1"/>
    <col min="4104" max="4104" width="13.42578125" style="51" hidden="1"/>
    <col min="4105" max="4106" width="10.7109375" style="51" hidden="1"/>
    <col min="4107" max="4130" width="5.7109375" style="51" hidden="1"/>
    <col min="4131" max="4132" width="10.140625" style="51" hidden="1"/>
    <col min="4133" max="4133" width="8.7109375" style="51" hidden="1"/>
    <col min="4134" max="4134" width="8" style="51" hidden="1"/>
    <col min="4135" max="4351" width="10.7109375" style="51" hidden="1"/>
    <col min="4352" max="4352" width="0.7109375" style="51" hidden="1"/>
    <col min="4353" max="4353" width="16.7109375" style="51" hidden="1"/>
    <col min="4354" max="4354" width="15.140625" style="51" hidden="1"/>
    <col min="4355" max="4355" width="69.7109375" style="51" hidden="1"/>
    <col min="4356" max="4356" width="18" style="51" hidden="1"/>
    <col min="4357" max="4357" width="29.7109375" style="51" hidden="1"/>
    <col min="4358" max="4358" width="17.140625" style="51" hidden="1"/>
    <col min="4359" max="4359" width="9.28515625" style="51" hidden="1"/>
    <col min="4360" max="4360" width="13.42578125" style="51" hidden="1"/>
    <col min="4361" max="4362" width="10.7109375" style="51" hidden="1"/>
    <col min="4363" max="4386" width="5.7109375" style="51" hidden="1"/>
    <col min="4387" max="4388" width="10.140625" style="51" hidden="1"/>
    <col min="4389" max="4389" width="8.7109375" style="51" hidden="1"/>
    <col min="4390" max="4390" width="8" style="51" hidden="1"/>
    <col min="4391" max="4607" width="10.7109375" style="51" hidden="1"/>
    <col min="4608" max="4608" width="0.7109375" style="51" hidden="1"/>
    <col min="4609" max="4609" width="16.7109375" style="51" hidden="1"/>
    <col min="4610" max="4610" width="15.140625" style="51" hidden="1"/>
    <col min="4611" max="4611" width="69.7109375" style="51" hidden="1"/>
    <col min="4612" max="4612" width="18" style="51" hidden="1"/>
    <col min="4613" max="4613" width="29.7109375" style="51" hidden="1"/>
    <col min="4614" max="4614" width="17.140625" style="51" hidden="1"/>
    <col min="4615" max="4615" width="9.28515625" style="51" hidden="1"/>
    <col min="4616" max="4616" width="13.42578125" style="51" hidden="1"/>
    <col min="4617" max="4618" width="10.7109375" style="51" hidden="1"/>
    <col min="4619" max="4642" width="5.7109375" style="51" hidden="1"/>
    <col min="4643" max="4644" width="10.140625" style="51" hidden="1"/>
    <col min="4645" max="4645" width="8.7109375" style="51" hidden="1"/>
    <col min="4646" max="4646" width="8" style="51" hidden="1"/>
    <col min="4647" max="4863" width="10.7109375" style="51" hidden="1"/>
    <col min="4864" max="4864" width="0.7109375" style="51" hidden="1"/>
    <col min="4865" max="4865" width="16.7109375" style="51" hidden="1"/>
    <col min="4866" max="4866" width="15.140625" style="51" hidden="1"/>
    <col min="4867" max="4867" width="69.7109375" style="51" hidden="1"/>
    <col min="4868" max="4868" width="18" style="51" hidden="1"/>
    <col min="4869" max="4869" width="29.7109375" style="51" hidden="1"/>
    <col min="4870" max="4870" width="17.140625" style="51" hidden="1"/>
    <col min="4871" max="4871" width="9.28515625" style="51" hidden="1"/>
    <col min="4872" max="4872" width="13.42578125" style="51" hidden="1"/>
    <col min="4873" max="4874" width="10.7109375" style="51" hidden="1"/>
    <col min="4875" max="4898" width="5.7109375" style="51" hidden="1"/>
    <col min="4899" max="4900" width="10.140625" style="51" hidden="1"/>
    <col min="4901" max="4901" width="8.7109375" style="51" hidden="1"/>
    <col min="4902" max="4902" width="8" style="51" hidden="1"/>
    <col min="4903" max="5119" width="10.7109375" style="51" hidden="1"/>
    <col min="5120" max="5120" width="0.7109375" style="51" hidden="1"/>
    <col min="5121" max="5121" width="16.7109375" style="51" hidden="1"/>
    <col min="5122" max="5122" width="15.140625" style="51" hidden="1"/>
    <col min="5123" max="5123" width="69.7109375" style="51" hidden="1"/>
    <col min="5124" max="5124" width="18" style="51" hidden="1"/>
    <col min="5125" max="5125" width="29.7109375" style="51" hidden="1"/>
    <col min="5126" max="5126" width="17.140625" style="51" hidden="1"/>
    <col min="5127" max="5127" width="9.28515625" style="51" hidden="1"/>
    <col min="5128" max="5128" width="13.42578125" style="51" hidden="1"/>
    <col min="5129" max="5130" width="10.7109375" style="51" hidden="1"/>
    <col min="5131" max="5154" width="5.7109375" style="51" hidden="1"/>
    <col min="5155" max="5156" width="10.140625" style="51" hidden="1"/>
    <col min="5157" max="5157" width="8.7109375" style="51" hidden="1"/>
    <col min="5158" max="5158" width="8" style="51" hidden="1"/>
    <col min="5159" max="5375" width="10.7109375" style="51" hidden="1"/>
    <col min="5376" max="5376" width="0.7109375" style="51" hidden="1"/>
    <col min="5377" max="5377" width="16.7109375" style="51" hidden="1"/>
    <col min="5378" max="5378" width="15.140625" style="51" hidden="1"/>
    <col min="5379" max="5379" width="69.7109375" style="51" hidden="1"/>
    <col min="5380" max="5380" width="18" style="51" hidden="1"/>
    <col min="5381" max="5381" width="29.7109375" style="51" hidden="1"/>
    <col min="5382" max="5382" width="17.140625" style="51" hidden="1"/>
    <col min="5383" max="5383" width="9.28515625" style="51" hidden="1"/>
    <col min="5384" max="5384" width="13.42578125" style="51" hidden="1"/>
    <col min="5385" max="5386" width="10.7109375" style="51" hidden="1"/>
    <col min="5387" max="5410" width="5.7109375" style="51" hidden="1"/>
    <col min="5411" max="5412" width="10.140625" style="51" hidden="1"/>
    <col min="5413" max="5413" width="8.7109375" style="51" hidden="1"/>
    <col min="5414" max="5414" width="8" style="51" hidden="1"/>
    <col min="5415" max="5631" width="10.7109375" style="51" hidden="1"/>
    <col min="5632" max="5632" width="0.7109375" style="51" hidden="1"/>
    <col min="5633" max="5633" width="16.7109375" style="51" hidden="1"/>
    <col min="5634" max="5634" width="15.140625" style="51" hidden="1"/>
    <col min="5635" max="5635" width="69.7109375" style="51" hidden="1"/>
    <col min="5636" max="5636" width="18" style="51" hidden="1"/>
    <col min="5637" max="5637" width="29.7109375" style="51" hidden="1"/>
    <col min="5638" max="5638" width="17.140625" style="51" hidden="1"/>
    <col min="5639" max="5639" width="9.28515625" style="51" hidden="1"/>
    <col min="5640" max="5640" width="13.42578125" style="51" hidden="1"/>
    <col min="5641" max="5642" width="10.7109375" style="51" hidden="1"/>
    <col min="5643" max="5666" width="5.7109375" style="51" hidden="1"/>
    <col min="5667" max="5668" width="10.140625" style="51" hidden="1"/>
    <col min="5669" max="5669" width="8.7109375" style="51" hidden="1"/>
    <col min="5670" max="5670" width="8" style="51" hidden="1"/>
    <col min="5671" max="5887" width="10.7109375" style="51" hidden="1"/>
    <col min="5888" max="5888" width="0.7109375" style="51" hidden="1"/>
    <col min="5889" max="5889" width="16.7109375" style="51" hidden="1"/>
    <col min="5890" max="5890" width="15.140625" style="51" hidden="1"/>
    <col min="5891" max="5891" width="69.7109375" style="51" hidden="1"/>
    <col min="5892" max="5892" width="18" style="51" hidden="1"/>
    <col min="5893" max="5893" width="29.7109375" style="51" hidden="1"/>
    <col min="5894" max="5894" width="17.140625" style="51" hidden="1"/>
    <col min="5895" max="5895" width="9.28515625" style="51" hidden="1"/>
    <col min="5896" max="5896" width="13.42578125" style="51" hidden="1"/>
    <col min="5897" max="5898" width="10.7109375" style="51" hidden="1"/>
    <col min="5899" max="5922" width="5.7109375" style="51" hidden="1"/>
    <col min="5923" max="5924" width="10.140625" style="51" hidden="1"/>
    <col min="5925" max="5925" width="8.7109375" style="51" hidden="1"/>
    <col min="5926" max="5926" width="8" style="51" hidden="1"/>
    <col min="5927" max="6143" width="10.7109375" style="51" hidden="1"/>
    <col min="6144" max="6144" width="0.7109375" style="51" hidden="1"/>
    <col min="6145" max="6145" width="16.7109375" style="51" hidden="1"/>
    <col min="6146" max="6146" width="15.140625" style="51" hidden="1"/>
    <col min="6147" max="6147" width="69.7109375" style="51" hidden="1"/>
    <col min="6148" max="6148" width="18" style="51" hidden="1"/>
    <col min="6149" max="6149" width="29.7109375" style="51" hidden="1"/>
    <col min="6150" max="6150" width="17.140625" style="51" hidden="1"/>
    <col min="6151" max="6151" width="9.28515625" style="51" hidden="1"/>
    <col min="6152" max="6152" width="13.42578125" style="51" hidden="1"/>
    <col min="6153" max="6154" width="10.7109375" style="51" hidden="1"/>
    <col min="6155" max="6178" width="5.7109375" style="51" hidden="1"/>
    <col min="6179" max="6180" width="10.140625" style="51" hidden="1"/>
    <col min="6181" max="6181" width="8.7109375" style="51" hidden="1"/>
    <col min="6182" max="6182" width="8" style="51" hidden="1"/>
    <col min="6183" max="6399" width="10.7109375" style="51" hidden="1"/>
    <col min="6400" max="6400" width="0.7109375" style="51" hidden="1"/>
    <col min="6401" max="6401" width="16.7109375" style="51" hidden="1"/>
    <col min="6402" max="6402" width="15.140625" style="51" hidden="1"/>
    <col min="6403" max="6403" width="69.7109375" style="51" hidden="1"/>
    <col min="6404" max="6404" width="18" style="51" hidden="1"/>
    <col min="6405" max="6405" width="29.7109375" style="51" hidden="1"/>
    <col min="6406" max="6406" width="17.140625" style="51" hidden="1"/>
    <col min="6407" max="6407" width="9.28515625" style="51" hidden="1"/>
    <col min="6408" max="6408" width="13.42578125" style="51" hidden="1"/>
    <col min="6409" max="6410" width="10.7109375" style="51" hidden="1"/>
    <col min="6411" max="6434" width="5.7109375" style="51" hidden="1"/>
    <col min="6435" max="6436" width="10.140625" style="51" hidden="1"/>
    <col min="6437" max="6437" width="8.7109375" style="51" hidden="1"/>
    <col min="6438" max="6438" width="8" style="51" hidden="1"/>
    <col min="6439" max="6655" width="10.7109375" style="51" hidden="1"/>
    <col min="6656" max="6656" width="0.7109375" style="51" hidden="1"/>
    <col min="6657" max="6657" width="16.7109375" style="51" hidden="1"/>
    <col min="6658" max="6658" width="15.140625" style="51" hidden="1"/>
    <col min="6659" max="6659" width="69.7109375" style="51" hidden="1"/>
    <col min="6660" max="6660" width="18" style="51" hidden="1"/>
    <col min="6661" max="6661" width="29.7109375" style="51" hidden="1"/>
    <col min="6662" max="6662" width="17.140625" style="51" hidden="1"/>
    <col min="6663" max="6663" width="9.28515625" style="51" hidden="1"/>
    <col min="6664" max="6664" width="13.42578125" style="51" hidden="1"/>
    <col min="6665" max="6666" width="10.7109375" style="51" hidden="1"/>
    <col min="6667" max="6690" width="5.7109375" style="51" hidden="1"/>
    <col min="6691" max="6692" width="10.140625" style="51" hidden="1"/>
    <col min="6693" max="6693" width="8.7109375" style="51" hidden="1"/>
    <col min="6694" max="6694" width="8" style="51" hidden="1"/>
    <col min="6695" max="6911" width="10.7109375" style="51" hidden="1"/>
    <col min="6912" max="6912" width="0.7109375" style="51" hidden="1"/>
    <col min="6913" max="6913" width="16.7109375" style="51" hidden="1"/>
    <col min="6914" max="6914" width="15.140625" style="51" hidden="1"/>
    <col min="6915" max="6915" width="69.7109375" style="51" hidden="1"/>
    <col min="6916" max="6916" width="18" style="51" hidden="1"/>
    <col min="6917" max="6917" width="29.7109375" style="51" hidden="1"/>
    <col min="6918" max="6918" width="17.140625" style="51" hidden="1"/>
    <col min="6919" max="6919" width="9.28515625" style="51" hidden="1"/>
    <col min="6920" max="6920" width="13.42578125" style="51" hidden="1"/>
    <col min="6921" max="6922" width="10.7109375" style="51" hidden="1"/>
    <col min="6923" max="6946" width="5.7109375" style="51" hidden="1"/>
    <col min="6947" max="6948" width="10.140625" style="51" hidden="1"/>
    <col min="6949" max="6949" width="8.7109375" style="51" hidden="1"/>
    <col min="6950" max="6950" width="8" style="51" hidden="1"/>
    <col min="6951" max="7167" width="10.7109375" style="51" hidden="1"/>
    <col min="7168" max="7168" width="0.7109375" style="51" hidden="1"/>
    <col min="7169" max="7169" width="16.7109375" style="51" hidden="1"/>
    <col min="7170" max="7170" width="15.140625" style="51" hidden="1"/>
    <col min="7171" max="7171" width="69.7109375" style="51" hidden="1"/>
    <col min="7172" max="7172" width="18" style="51" hidden="1"/>
    <col min="7173" max="7173" width="29.7109375" style="51" hidden="1"/>
    <col min="7174" max="7174" width="17.140625" style="51" hidden="1"/>
    <col min="7175" max="7175" width="9.28515625" style="51" hidden="1"/>
    <col min="7176" max="7176" width="13.42578125" style="51" hidden="1"/>
    <col min="7177" max="7178" width="10.7109375" style="51" hidden="1"/>
    <col min="7179" max="7202" width="5.7109375" style="51" hidden="1"/>
    <col min="7203" max="7204" width="10.140625" style="51" hidden="1"/>
    <col min="7205" max="7205" width="8.7109375" style="51" hidden="1"/>
    <col min="7206" max="7206" width="8" style="51" hidden="1"/>
    <col min="7207" max="7423" width="10.7109375" style="51" hidden="1"/>
    <col min="7424" max="7424" width="0.7109375" style="51" hidden="1"/>
    <col min="7425" max="7425" width="16.7109375" style="51" hidden="1"/>
    <col min="7426" max="7426" width="15.140625" style="51" hidden="1"/>
    <col min="7427" max="7427" width="69.7109375" style="51" hidden="1"/>
    <col min="7428" max="7428" width="18" style="51" hidden="1"/>
    <col min="7429" max="7429" width="29.7109375" style="51" hidden="1"/>
    <col min="7430" max="7430" width="17.140625" style="51" hidden="1"/>
    <col min="7431" max="7431" width="9.28515625" style="51" hidden="1"/>
    <col min="7432" max="7432" width="13.42578125" style="51" hidden="1"/>
    <col min="7433" max="7434" width="10.7109375" style="51" hidden="1"/>
    <col min="7435" max="7458" width="5.7109375" style="51" hidden="1"/>
    <col min="7459" max="7460" width="10.140625" style="51" hidden="1"/>
    <col min="7461" max="7461" width="8.7109375" style="51" hidden="1"/>
    <col min="7462" max="7462" width="8" style="51" hidden="1"/>
    <col min="7463" max="7679" width="10.7109375" style="51" hidden="1"/>
    <col min="7680" max="7680" width="0.7109375" style="51" hidden="1"/>
    <col min="7681" max="7681" width="16.7109375" style="51" hidden="1"/>
    <col min="7682" max="7682" width="15.140625" style="51" hidden="1"/>
    <col min="7683" max="7683" width="69.7109375" style="51" hidden="1"/>
    <col min="7684" max="7684" width="18" style="51" hidden="1"/>
    <col min="7685" max="7685" width="29.7109375" style="51" hidden="1"/>
    <col min="7686" max="7686" width="17.140625" style="51" hidden="1"/>
    <col min="7687" max="7687" width="9.28515625" style="51" hidden="1"/>
    <col min="7688" max="7688" width="13.42578125" style="51" hidden="1"/>
    <col min="7689" max="7690" width="10.7109375" style="51" hidden="1"/>
    <col min="7691" max="7714" width="5.7109375" style="51" hidden="1"/>
    <col min="7715" max="7716" width="10.140625" style="51" hidden="1"/>
    <col min="7717" max="7717" width="8.7109375" style="51" hidden="1"/>
    <col min="7718" max="7718" width="8" style="51" hidden="1"/>
    <col min="7719" max="7935" width="10.7109375" style="51" hidden="1"/>
    <col min="7936" max="7936" width="0.7109375" style="51" hidden="1"/>
    <col min="7937" max="7937" width="16.7109375" style="51" hidden="1"/>
    <col min="7938" max="7938" width="15.140625" style="51" hidden="1"/>
    <col min="7939" max="7939" width="69.7109375" style="51" hidden="1"/>
    <col min="7940" max="7940" width="18" style="51" hidden="1"/>
    <col min="7941" max="7941" width="29.7109375" style="51" hidden="1"/>
    <col min="7942" max="7942" width="17.140625" style="51" hidden="1"/>
    <col min="7943" max="7943" width="9.28515625" style="51" hidden="1"/>
    <col min="7944" max="7944" width="13.42578125" style="51" hidden="1"/>
    <col min="7945" max="7946" width="10.7109375" style="51" hidden="1"/>
    <col min="7947" max="7970" width="5.7109375" style="51" hidden="1"/>
    <col min="7971" max="7972" width="10.140625" style="51" hidden="1"/>
    <col min="7973" max="7973" width="8.7109375" style="51" hidden="1"/>
    <col min="7974" max="7974" width="8" style="51" hidden="1"/>
    <col min="7975" max="8191" width="10.7109375" style="51" hidden="1"/>
    <col min="8192" max="8192" width="0.7109375" style="51" hidden="1"/>
    <col min="8193" max="8193" width="16.7109375" style="51" hidden="1"/>
    <col min="8194" max="8194" width="15.140625" style="51" hidden="1"/>
    <col min="8195" max="8195" width="69.7109375" style="51" hidden="1"/>
    <col min="8196" max="8196" width="18" style="51" hidden="1"/>
    <col min="8197" max="8197" width="29.7109375" style="51" hidden="1"/>
    <col min="8198" max="8198" width="17.140625" style="51" hidden="1"/>
    <col min="8199" max="8199" width="9.28515625" style="51" hidden="1"/>
    <col min="8200" max="8200" width="13.42578125" style="51" hidden="1"/>
    <col min="8201" max="8202" width="10.7109375" style="51" hidden="1"/>
    <col min="8203" max="8226" width="5.7109375" style="51" hidden="1"/>
    <col min="8227" max="8228" width="10.140625" style="51" hidden="1"/>
    <col min="8229" max="8229" width="8.7109375" style="51" hidden="1"/>
    <col min="8230" max="8230" width="8" style="51" hidden="1"/>
    <col min="8231" max="8447" width="10.7109375" style="51" hidden="1"/>
    <col min="8448" max="8448" width="0.7109375" style="51" hidden="1"/>
    <col min="8449" max="8449" width="16.7109375" style="51" hidden="1"/>
    <col min="8450" max="8450" width="15.140625" style="51" hidden="1"/>
    <col min="8451" max="8451" width="69.7109375" style="51" hidden="1"/>
    <col min="8452" max="8452" width="18" style="51" hidden="1"/>
    <col min="8453" max="8453" width="29.7109375" style="51" hidden="1"/>
    <col min="8454" max="8454" width="17.140625" style="51" hidden="1"/>
    <col min="8455" max="8455" width="9.28515625" style="51" hidden="1"/>
    <col min="8456" max="8456" width="13.42578125" style="51" hidden="1"/>
    <col min="8457" max="8458" width="10.7109375" style="51" hidden="1"/>
    <col min="8459" max="8482" width="5.7109375" style="51" hidden="1"/>
    <col min="8483" max="8484" width="10.140625" style="51" hidden="1"/>
    <col min="8485" max="8485" width="8.7109375" style="51" hidden="1"/>
    <col min="8486" max="8486" width="8" style="51" hidden="1"/>
    <col min="8487" max="8703" width="10.7109375" style="51" hidden="1"/>
    <col min="8704" max="8704" width="0.7109375" style="51" hidden="1"/>
    <col min="8705" max="8705" width="16.7109375" style="51" hidden="1"/>
    <col min="8706" max="8706" width="15.140625" style="51" hidden="1"/>
    <col min="8707" max="8707" width="69.7109375" style="51" hidden="1"/>
    <col min="8708" max="8708" width="18" style="51" hidden="1"/>
    <col min="8709" max="8709" width="29.7109375" style="51" hidden="1"/>
    <col min="8710" max="8710" width="17.140625" style="51" hidden="1"/>
    <col min="8711" max="8711" width="9.28515625" style="51" hidden="1"/>
    <col min="8712" max="8712" width="13.42578125" style="51" hidden="1"/>
    <col min="8713" max="8714" width="10.7109375" style="51" hidden="1"/>
    <col min="8715" max="8738" width="5.7109375" style="51" hidden="1"/>
    <col min="8739" max="8740" width="10.140625" style="51" hidden="1"/>
    <col min="8741" max="8741" width="8.7109375" style="51" hidden="1"/>
    <col min="8742" max="8742" width="8" style="51" hidden="1"/>
    <col min="8743" max="8959" width="10.7109375" style="51" hidden="1"/>
    <col min="8960" max="8960" width="0.7109375" style="51" hidden="1"/>
    <col min="8961" max="8961" width="16.7109375" style="51" hidden="1"/>
    <col min="8962" max="8962" width="15.140625" style="51" hidden="1"/>
    <col min="8963" max="8963" width="69.7109375" style="51" hidden="1"/>
    <col min="8964" max="8964" width="18" style="51" hidden="1"/>
    <col min="8965" max="8965" width="29.7109375" style="51" hidden="1"/>
    <col min="8966" max="8966" width="17.140625" style="51" hidden="1"/>
    <col min="8967" max="8967" width="9.28515625" style="51" hidden="1"/>
    <col min="8968" max="8968" width="13.42578125" style="51" hidden="1"/>
    <col min="8969" max="8970" width="10.7109375" style="51" hidden="1"/>
    <col min="8971" max="8994" width="5.7109375" style="51" hidden="1"/>
    <col min="8995" max="8996" width="10.140625" style="51" hidden="1"/>
    <col min="8997" max="8997" width="8.7109375" style="51" hidden="1"/>
    <col min="8998" max="8998" width="8" style="51" hidden="1"/>
    <col min="8999" max="9215" width="10.7109375" style="51" hidden="1"/>
    <col min="9216" max="9216" width="0.7109375" style="51" hidden="1"/>
    <col min="9217" max="9217" width="16.7109375" style="51" hidden="1"/>
    <col min="9218" max="9218" width="15.140625" style="51" hidden="1"/>
    <col min="9219" max="9219" width="69.7109375" style="51" hidden="1"/>
    <col min="9220" max="9220" width="18" style="51" hidden="1"/>
    <col min="9221" max="9221" width="29.7109375" style="51" hidden="1"/>
    <col min="9222" max="9222" width="17.140625" style="51" hidden="1"/>
    <col min="9223" max="9223" width="9.28515625" style="51" hidden="1"/>
    <col min="9224" max="9224" width="13.42578125" style="51" hidden="1"/>
    <col min="9225" max="9226" width="10.7109375" style="51" hidden="1"/>
    <col min="9227" max="9250" width="5.7109375" style="51" hidden="1"/>
    <col min="9251" max="9252" width="10.140625" style="51" hidden="1"/>
    <col min="9253" max="9253" width="8.7109375" style="51" hidden="1"/>
    <col min="9254" max="9254" width="8" style="51" hidden="1"/>
    <col min="9255" max="9471" width="10.7109375" style="51" hidden="1"/>
    <col min="9472" max="9472" width="0.7109375" style="51" hidden="1"/>
    <col min="9473" max="9473" width="16.7109375" style="51" hidden="1"/>
    <col min="9474" max="9474" width="15.140625" style="51" hidden="1"/>
    <col min="9475" max="9475" width="69.7109375" style="51" hidden="1"/>
    <col min="9476" max="9476" width="18" style="51" hidden="1"/>
    <col min="9477" max="9477" width="29.7109375" style="51" hidden="1"/>
    <col min="9478" max="9478" width="17.140625" style="51" hidden="1"/>
    <col min="9479" max="9479" width="9.28515625" style="51" hidden="1"/>
    <col min="9480" max="9480" width="13.42578125" style="51" hidden="1"/>
    <col min="9481" max="9482" width="10.7109375" style="51" hidden="1"/>
    <col min="9483" max="9506" width="5.7109375" style="51" hidden="1"/>
    <col min="9507" max="9508" width="10.140625" style="51" hidden="1"/>
    <col min="9509" max="9509" width="8.7109375" style="51" hidden="1"/>
    <col min="9510" max="9510" width="8" style="51" hidden="1"/>
    <col min="9511" max="9727" width="10.7109375" style="51" hidden="1"/>
    <col min="9728" max="9728" width="0.7109375" style="51" hidden="1"/>
    <col min="9729" max="9729" width="16.7109375" style="51" hidden="1"/>
    <col min="9730" max="9730" width="15.140625" style="51" hidden="1"/>
    <col min="9731" max="9731" width="69.7109375" style="51" hidden="1"/>
    <col min="9732" max="9732" width="18" style="51" hidden="1"/>
    <col min="9733" max="9733" width="29.7109375" style="51" hidden="1"/>
    <col min="9734" max="9734" width="17.140625" style="51" hidden="1"/>
    <col min="9735" max="9735" width="9.28515625" style="51" hidden="1"/>
    <col min="9736" max="9736" width="13.42578125" style="51" hidden="1"/>
    <col min="9737" max="9738" width="10.7109375" style="51" hidden="1"/>
    <col min="9739" max="9762" width="5.7109375" style="51" hidden="1"/>
    <col min="9763" max="9764" width="10.140625" style="51" hidden="1"/>
    <col min="9765" max="9765" width="8.7109375" style="51" hidden="1"/>
    <col min="9766" max="9766" width="8" style="51" hidden="1"/>
    <col min="9767" max="9983" width="10.7109375" style="51" hidden="1"/>
    <col min="9984" max="9984" width="0.7109375" style="51" hidden="1"/>
    <col min="9985" max="9985" width="16.7109375" style="51" hidden="1"/>
    <col min="9986" max="9986" width="15.140625" style="51" hidden="1"/>
    <col min="9987" max="9987" width="69.7109375" style="51" hidden="1"/>
    <col min="9988" max="9988" width="18" style="51" hidden="1"/>
    <col min="9989" max="9989" width="29.7109375" style="51" hidden="1"/>
    <col min="9990" max="9990" width="17.140625" style="51" hidden="1"/>
    <col min="9991" max="9991" width="9.28515625" style="51" hidden="1"/>
    <col min="9992" max="9992" width="13.42578125" style="51" hidden="1"/>
    <col min="9993" max="9994" width="10.7109375" style="51" hidden="1"/>
    <col min="9995" max="10018" width="5.7109375" style="51" hidden="1"/>
    <col min="10019" max="10020" width="10.140625" style="51" hidden="1"/>
    <col min="10021" max="10021" width="8.7109375" style="51" hidden="1"/>
    <col min="10022" max="10022" width="8" style="51" hidden="1"/>
    <col min="10023" max="10239" width="10.7109375" style="51" hidden="1"/>
    <col min="10240" max="10240" width="0.7109375" style="51" hidden="1"/>
    <col min="10241" max="10241" width="16.7109375" style="51" hidden="1"/>
    <col min="10242" max="10242" width="15.140625" style="51" hidden="1"/>
    <col min="10243" max="10243" width="69.7109375" style="51" hidden="1"/>
    <col min="10244" max="10244" width="18" style="51" hidden="1"/>
    <col min="10245" max="10245" width="29.7109375" style="51" hidden="1"/>
    <col min="10246" max="10246" width="17.140625" style="51" hidden="1"/>
    <col min="10247" max="10247" width="9.28515625" style="51" hidden="1"/>
    <col min="10248" max="10248" width="13.42578125" style="51" hidden="1"/>
    <col min="10249" max="10250" width="10.7109375" style="51" hidden="1"/>
    <col min="10251" max="10274" width="5.7109375" style="51" hidden="1"/>
    <col min="10275" max="10276" width="10.140625" style="51" hidden="1"/>
    <col min="10277" max="10277" width="8.7109375" style="51" hidden="1"/>
    <col min="10278" max="10278" width="8" style="51" hidden="1"/>
    <col min="10279" max="10495" width="10.7109375" style="51" hidden="1"/>
    <col min="10496" max="10496" width="0.7109375" style="51" hidden="1"/>
    <col min="10497" max="10497" width="16.7109375" style="51" hidden="1"/>
    <col min="10498" max="10498" width="15.140625" style="51" hidden="1"/>
    <col min="10499" max="10499" width="69.7109375" style="51" hidden="1"/>
    <col min="10500" max="10500" width="18" style="51" hidden="1"/>
    <col min="10501" max="10501" width="29.7109375" style="51" hidden="1"/>
    <col min="10502" max="10502" width="17.140625" style="51" hidden="1"/>
    <col min="10503" max="10503" width="9.28515625" style="51" hidden="1"/>
    <col min="10504" max="10504" width="13.42578125" style="51" hidden="1"/>
    <col min="10505" max="10506" width="10.7109375" style="51" hidden="1"/>
    <col min="10507" max="10530" width="5.7109375" style="51" hidden="1"/>
    <col min="10531" max="10532" width="10.140625" style="51" hidden="1"/>
    <col min="10533" max="10533" width="8.7109375" style="51" hidden="1"/>
    <col min="10534" max="10534" width="8" style="51" hidden="1"/>
    <col min="10535" max="10751" width="10.7109375" style="51" hidden="1"/>
    <col min="10752" max="10752" width="0.7109375" style="51" hidden="1"/>
    <col min="10753" max="10753" width="16.7109375" style="51" hidden="1"/>
    <col min="10754" max="10754" width="15.140625" style="51" hidden="1"/>
    <col min="10755" max="10755" width="69.7109375" style="51" hidden="1"/>
    <col min="10756" max="10756" width="18" style="51" hidden="1"/>
    <col min="10757" max="10757" width="29.7109375" style="51" hidden="1"/>
    <col min="10758" max="10758" width="17.140625" style="51" hidden="1"/>
    <col min="10759" max="10759" width="9.28515625" style="51" hidden="1"/>
    <col min="10760" max="10760" width="13.42578125" style="51" hidden="1"/>
    <col min="10761" max="10762" width="10.7109375" style="51" hidden="1"/>
    <col min="10763" max="10786" width="5.7109375" style="51" hidden="1"/>
    <col min="10787" max="10788" width="10.140625" style="51" hidden="1"/>
    <col min="10789" max="10789" width="8.7109375" style="51" hidden="1"/>
    <col min="10790" max="10790" width="8" style="51" hidden="1"/>
    <col min="10791" max="11007" width="10.7109375" style="51" hidden="1"/>
    <col min="11008" max="11008" width="0.7109375" style="51" hidden="1"/>
    <col min="11009" max="11009" width="16.7109375" style="51" hidden="1"/>
    <col min="11010" max="11010" width="15.140625" style="51" hidden="1"/>
    <col min="11011" max="11011" width="69.7109375" style="51" hidden="1"/>
    <col min="11012" max="11012" width="18" style="51" hidden="1"/>
    <col min="11013" max="11013" width="29.7109375" style="51" hidden="1"/>
    <col min="11014" max="11014" width="17.140625" style="51" hidden="1"/>
    <col min="11015" max="11015" width="9.28515625" style="51" hidden="1"/>
    <col min="11016" max="11016" width="13.42578125" style="51" hidden="1"/>
    <col min="11017" max="11018" width="10.7109375" style="51" hidden="1"/>
    <col min="11019" max="11042" width="5.7109375" style="51" hidden="1"/>
    <col min="11043" max="11044" width="10.140625" style="51" hidden="1"/>
    <col min="11045" max="11045" width="8.7109375" style="51" hidden="1"/>
    <col min="11046" max="11046" width="8" style="51" hidden="1"/>
    <col min="11047" max="11263" width="10.7109375" style="51" hidden="1"/>
    <col min="11264" max="11264" width="0.7109375" style="51" hidden="1"/>
    <col min="11265" max="11265" width="16.7109375" style="51" hidden="1"/>
    <col min="11266" max="11266" width="15.140625" style="51" hidden="1"/>
    <col min="11267" max="11267" width="69.7109375" style="51" hidden="1"/>
    <col min="11268" max="11268" width="18" style="51" hidden="1"/>
    <col min="11269" max="11269" width="29.7109375" style="51" hidden="1"/>
    <col min="11270" max="11270" width="17.140625" style="51" hidden="1"/>
    <col min="11271" max="11271" width="9.28515625" style="51" hidden="1"/>
    <col min="11272" max="11272" width="13.42578125" style="51" hidden="1"/>
    <col min="11273" max="11274" width="10.7109375" style="51" hidden="1"/>
    <col min="11275" max="11298" width="5.7109375" style="51" hidden="1"/>
    <col min="11299" max="11300" width="10.140625" style="51" hidden="1"/>
    <col min="11301" max="11301" width="8.7109375" style="51" hidden="1"/>
    <col min="11302" max="11302" width="8" style="51" hidden="1"/>
    <col min="11303" max="11519" width="10.7109375" style="51" hidden="1"/>
    <col min="11520" max="11520" width="0.7109375" style="51" hidden="1"/>
    <col min="11521" max="11521" width="16.7109375" style="51" hidden="1"/>
    <col min="11522" max="11522" width="15.140625" style="51" hidden="1"/>
    <col min="11523" max="11523" width="69.7109375" style="51" hidden="1"/>
    <col min="11524" max="11524" width="18" style="51" hidden="1"/>
    <col min="11525" max="11525" width="29.7109375" style="51" hidden="1"/>
    <col min="11526" max="11526" width="17.140625" style="51" hidden="1"/>
    <col min="11527" max="11527" width="9.28515625" style="51" hidden="1"/>
    <col min="11528" max="11528" width="13.42578125" style="51" hidden="1"/>
    <col min="11529" max="11530" width="10.7109375" style="51" hidden="1"/>
    <col min="11531" max="11554" width="5.7109375" style="51" hidden="1"/>
    <col min="11555" max="11556" width="10.140625" style="51" hidden="1"/>
    <col min="11557" max="11557" width="8.7109375" style="51" hidden="1"/>
    <col min="11558" max="11558" width="8" style="51" hidden="1"/>
    <col min="11559" max="11775" width="10.7109375" style="51" hidden="1"/>
    <col min="11776" max="11776" width="0.7109375" style="51" hidden="1"/>
    <col min="11777" max="11777" width="16.7109375" style="51" hidden="1"/>
    <col min="11778" max="11778" width="15.140625" style="51" hidden="1"/>
    <col min="11779" max="11779" width="69.7109375" style="51" hidden="1"/>
    <col min="11780" max="11780" width="18" style="51" hidden="1"/>
    <col min="11781" max="11781" width="29.7109375" style="51" hidden="1"/>
    <col min="11782" max="11782" width="17.140625" style="51" hidden="1"/>
    <col min="11783" max="11783" width="9.28515625" style="51" hidden="1"/>
    <col min="11784" max="11784" width="13.42578125" style="51" hidden="1"/>
    <col min="11785" max="11786" width="10.7109375" style="51" hidden="1"/>
    <col min="11787" max="11810" width="5.7109375" style="51" hidden="1"/>
    <col min="11811" max="11812" width="10.140625" style="51" hidden="1"/>
    <col min="11813" max="11813" width="8.7109375" style="51" hidden="1"/>
    <col min="11814" max="11814" width="8" style="51" hidden="1"/>
    <col min="11815" max="12031" width="10.7109375" style="51" hidden="1"/>
    <col min="12032" max="12032" width="0.7109375" style="51" hidden="1"/>
    <col min="12033" max="12033" width="16.7109375" style="51" hidden="1"/>
    <col min="12034" max="12034" width="15.140625" style="51" hidden="1"/>
    <col min="12035" max="12035" width="69.7109375" style="51" hidden="1"/>
    <col min="12036" max="12036" width="18" style="51" hidden="1"/>
    <col min="12037" max="12037" width="29.7109375" style="51" hidden="1"/>
    <col min="12038" max="12038" width="17.140625" style="51" hidden="1"/>
    <col min="12039" max="12039" width="9.28515625" style="51" hidden="1"/>
    <col min="12040" max="12040" width="13.42578125" style="51" hidden="1"/>
    <col min="12041" max="12042" width="10.7109375" style="51" hidden="1"/>
    <col min="12043" max="12066" width="5.7109375" style="51" hidden="1"/>
    <col min="12067" max="12068" width="10.140625" style="51" hidden="1"/>
    <col min="12069" max="12069" width="8.7109375" style="51" hidden="1"/>
    <col min="12070" max="12070" width="8" style="51" hidden="1"/>
    <col min="12071" max="12287" width="10.7109375" style="51" hidden="1"/>
    <col min="12288" max="12288" width="0.7109375" style="51" hidden="1"/>
    <col min="12289" max="12289" width="16.7109375" style="51" hidden="1"/>
    <col min="12290" max="12290" width="15.140625" style="51" hidden="1"/>
    <col min="12291" max="12291" width="69.7109375" style="51" hidden="1"/>
    <col min="12292" max="12292" width="18" style="51" hidden="1"/>
    <col min="12293" max="12293" width="29.7109375" style="51" hidden="1"/>
    <col min="12294" max="12294" width="17.140625" style="51" hidden="1"/>
    <col min="12295" max="12295" width="9.28515625" style="51" hidden="1"/>
    <col min="12296" max="12296" width="13.42578125" style="51" hidden="1"/>
    <col min="12297" max="12298" width="10.7109375" style="51" hidden="1"/>
    <col min="12299" max="12322" width="5.7109375" style="51" hidden="1"/>
    <col min="12323" max="12324" width="10.140625" style="51" hidden="1"/>
    <col min="12325" max="12325" width="8.7109375" style="51" hidden="1"/>
    <col min="12326" max="12326" width="8" style="51" hidden="1"/>
    <col min="12327" max="12543" width="10.7109375" style="51" hidden="1"/>
    <col min="12544" max="12544" width="0.7109375" style="51" hidden="1"/>
    <col min="12545" max="12545" width="16.7109375" style="51" hidden="1"/>
    <col min="12546" max="12546" width="15.140625" style="51" hidden="1"/>
    <col min="12547" max="12547" width="69.7109375" style="51" hidden="1"/>
    <col min="12548" max="12548" width="18" style="51" hidden="1"/>
    <col min="12549" max="12549" width="29.7109375" style="51" hidden="1"/>
    <col min="12550" max="12550" width="17.140625" style="51" hidden="1"/>
    <col min="12551" max="12551" width="9.28515625" style="51" hidden="1"/>
    <col min="12552" max="12552" width="13.42578125" style="51" hidden="1"/>
    <col min="12553" max="12554" width="10.7109375" style="51" hidden="1"/>
    <col min="12555" max="12578" width="5.7109375" style="51" hidden="1"/>
    <col min="12579" max="12580" width="10.140625" style="51" hidden="1"/>
    <col min="12581" max="12581" width="8.7109375" style="51" hidden="1"/>
    <col min="12582" max="12582" width="8" style="51" hidden="1"/>
    <col min="12583" max="12799" width="10.7109375" style="51" hidden="1"/>
    <col min="12800" max="12800" width="0.7109375" style="51" hidden="1"/>
    <col min="12801" max="12801" width="16.7109375" style="51" hidden="1"/>
    <col min="12802" max="12802" width="15.140625" style="51" hidden="1"/>
    <col min="12803" max="12803" width="69.7109375" style="51" hidden="1"/>
    <col min="12804" max="12804" width="18" style="51" hidden="1"/>
    <col min="12805" max="12805" width="29.7109375" style="51" hidden="1"/>
    <col min="12806" max="12806" width="17.140625" style="51" hidden="1"/>
    <col min="12807" max="12807" width="9.28515625" style="51" hidden="1"/>
    <col min="12808" max="12808" width="13.42578125" style="51" hidden="1"/>
    <col min="12809" max="12810" width="10.7109375" style="51" hidden="1"/>
    <col min="12811" max="12834" width="5.7109375" style="51" hidden="1"/>
    <col min="12835" max="12836" width="10.140625" style="51" hidden="1"/>
    <col min="12837" max="12837" width="8.7109375" style="51" hidden="1"/>
    <col min="12838" max="12838" width="8" style="51" hidden="1"/>
    <col min="12839" max="13055" width="10.7109375" style="51" hidden="1"/>
    <col min="13056" max="13056" width="0.7109375" style="51" hidden="1"/>
    <col min="13057" max="13057" width="16.7109375" style="51" hidden="1"/>
    <col min="13058" max="13058" width="15.140625" style="51" hidden="1"/>
    <col min="13059" max="13059" width="69.7109375" style="51" hidden="1"/>
    <col min="13060" max="13060" width="18" style="51" hidden="1"/>
    <col min="13061" max="13061" width="29.7109375" style="51" hidden="1"/>
    <col min="13062" max="13062" width="17.140625" style="51" hidden="1"/>
    <col min="13063" max="13063" width="9.28515625" style="51" hidden="1"/>
    <col min="13064" max="13064" width="13.42578125" style="51" hidden="1"/>
    <col min="13065" max="13066" width="10.7109375" style="51" hidden="1"/>
    <col min="13067" max="13090" width="5.7109375" style="51" hidden="1"/>
    <col min="13091" max="13092" width="10.140625" style="51" hidden="1"/>
    <col min="13093" max="13093" width="8.7109375" style="51" hidden="1"/>
    <col min="13094" max="13094" width="8" style="51" hidden="1"/>
    <col min="13095" max="13311" width="10.7109375" style="51" hidden="1"/>
    <col min="13312" max="13312" width="0.7109375" style="51" hidden="1"/>
    <col min="13313" max="13313" width="16.7109375" style="51" hidden="1"/>
    <col min="13314" max="13314" width="15.140625" style="51" hidden="1"/>
    <col min="13315" max="13315" width="69.7109375" style="51" hidden="1"/>
    <col min="13316" max="13316" width="18" style="51" hidden="1"/>
    <col min="13317" max="13317" width="29.7109375" style="51" hidden="1"/>
    <col min="13318" max="13318" width="17.140625" style="51" hidden="1"/>
    <col min="13319" max="13319" width="9.28515625" style="51" hidden="1"/>
    <col min="13320" max="13320" width="13.42578125" style="51" hidden="1"/>
    <col min="13321" max="13322" width="10.7109375" style="51" hidden="1"/>
    <col min="13323" max="13346" width="5.7109375" style="51" hidden="1"/>
    <col min="13347" max="13348" width="10.140625" style="51" hidden="1"/>
    <col min="13349" max="13349" width="8.7109375" style="51" hidden="1"/>
    <col min="13350" max="13350" width="8" style="51" hidden="1"/>
    <col min="13351" max="13567" width="10.7109375" style="51" hidden="1"/>
    <col min="13568" max="13568" width="0.7109375" style="51" hidden="1"/>
    <col min="13569" max="13569" width="16.7109375" style="51" hidden="1"/>
    <col min="13570" max="13570" width="15.140625" style="51" hidden="1"/>
    <col min="13571" max="13571" width="69.7109375" style="51" hidden="1"/>
    <col min="13572" max="13572" width="18" style="51" hidden="1"/>
    <col min="13573" max="13573" width="29.7109375" style="51" hidden="1"/>
    <col min="13574" max="13574" width="17.140625" style="51" hidden="1"/>
    <col min="13575" max="13575" width="9.28515625" style="51" hidden="1"/>
    <col min="13576" max="13576" width="13.42578125" style="51" hidden="1"/>
    <col min="13577" max="13578" width="10.7109375" style="51" hidden="1"/>
    <col min="13579" max="13602" width="5.7109375" style="51" hidden="1"/>
    <col min="13603" max="13604" width="10.140625" style="51" hidden="1"/>
    <col min="13605" max="13605" width="8.7109375" style="51" hidden="1"/>
    <col min="13606" max="13606" width="8" style="51" hidden="1"/>
    <col min="13607" max="13823" width="10.7109375" style="51" hidden="1"/>
    <col min="13824" max="13824" width="0.7109375" style="51" hidden="1"/>
    <col min="13825" max="13825" width="16.7109375" style="51" hidden="1"/>
    <col min="13826" max="13826" width="15.140625" style="51" hidden="1"/>
    <col min="13827" max="13827" width="69.7109375" style="51" hidden="1"/>
    <col min="13828" max="13828" width="18" style="51" hidden="1"/>
    <col min="13829" max="13829" width="29.7109375" style="51" hidden="1"/>
    <col min="13830" max="13830" width="17.140625" style="51" hidden="1"/>
    <col min="13831" max="13831" width="9.28515625" style="51" hidden="1"/>
    <col min="13832" max="13832" width="13.42578125" style="51" hidden="1"/>
    <col min="13833" max="13834" width="10.7109375" style="51" hidden="1"/>
    <col min="13835" max="13858" width="5.7109375" style="51" hidden="1"/>
    <col min="13859" max="13860" width="10.140625" style="51" hidden="1"/>
    <col min="13861" max="13861" width="8.7109375" style="51" hidden="1"/>
    <col min="13862" max="13862" width="8" style="51" hidden="1"/>
    <col min="13863" max="14079" width="10.7109375" style="51" hidden="1"/>
    <col min="14080" max="14080" width="0.7109375" style="51" hidden="1"/>
    <col min="14081" max="14081" width="16.7109375" style="51" hidden="1"/>
    <col min="14082" max="14082" width="15.140625" style="51" hidden="1"/>
    <col min="14083" max="14083" width="69.7109375" style="51" hidden="1"/>
    <col min="14084" max="14084" width="18" style="51" hidden="1"/>
    <col min="14085" max="14085" width="29.7109375" style="51" hidden="1"/>
    <col min="14086" max="14086" width="17.140625" style="51" hidden="1"/>
    <col min="14087" max="14087" width="9.28515625" style="51" hidden="1"/>
    <col min="14088" max="14088" width="13.42578125" style="51" hidden="1"/>
    <col min="14089" max="14090" width="10.7109375" style="51" hidden="1"/>
    <col min="14091" max="14114" width="5.7109375" style="51" hidden="1"/>
    <col min="14115" max="14116" width="10.140625" style="51" hidden="1"/>
    <col min="14117" max="14117" width="8.7109375" style="51" hidden="1"/>
    <col min="14118" max="14118" width="8" style="51" hidden="1"/>
    <col min="14119" max="14335" width="10.7109375" style="51" hidden="1"/>
    <col min="14336" max="14336" width="0.7109375" style="51" hidden="1"/>
    <col min="14337" max="14337" width="16.7109375" style="51" hidden="1"/>
    <col min="14338" max="14338" width="15.140625" style="51" hidden="1"/>
    <col min="14339" max="14339" width="69.7109375" style="51" hidden="1"/>
    <col min="14340" max="14340" width="18" style="51" hidden="1"/>
    <col min="14341" max="14341" width="29.7109375" style="51" hidden="1"/>
    <col min="14342" max="14342" width="17.140625" style="51" hidden="1"/>
    <col min="14343" max="14343" width="9.28515625" style="51" hidden="1"/>
    <col min="14344" max="14344" width="13.42578125" style="51" hidden="1"/>
    <col min="14345" max="14346" width="10.7109375" style="51" hidden="1"/>
    <col min="14347" max="14370" width="5.7109375" style="51" hidden="1"/>
    <col min="14371" max="14372" width="10.140625" style="51" hidden="1"/>
    <col min="14373" max="14373" width="8.7109375" style="51" hidden="1"/>
    <col min="14374" max="14374" width="8" style="51" hidden="1"/>
    <col min="14375" max="14591" width="10.7109375" style="51" hidden="1"/>
    <col min="14592" max="14592" width="0.7109375" style="51" hidden="1"/>
    <col min="14593" max="14593" width="16.7109375" style="51" hidden="1"/>
    <col min="14594" max="14594" width="15.140625" style="51" hidden="1"/>
    <col min="14595" max="14595" width="69.7109375" style="51" hidden="1"/>
    <col min="14596" max="14596" width="18" style="51" hidden="1"/>
    <col min="14597" max="14597" width="29.7109375" style="51" hidden="1"/>
    <col min="14598" max="14598" width="17.140625" style="51" hidden="1"/>
    <col min="14599" max="14599" width="9.28515625" style="51" hidden="1"/>
    <col min="14600" max="14600" width="13.42578125" style="51" hidden="1"/>
    <col min="14601" max="14602" width="10.7109375" style="51" hidden="1"/>
    <col min="14603" max="14626" width="5.7109375" style="51" hidden="1"/>
    <col min="14627" max="14628" width="10.140625" style="51" hidden="1"/>
    <col min="14629" max="14629" width="8.7109375" style="51" hidden="1"/>
    <col min="14630" max="14630" width="8" style="51" hidden="1"/>
    <col min="14631" max="14847" width="10.7109375" style="51" hidden="1"/>
    <col min="14848" max="14848" width="0.7109375" style="51" hidden="1"/>
    <col min="14849" max="14849" width="16.7109375" style="51" hidden="1"/>
    <col min="14850" max="14850" width="15.140625" style="51" hidden="1"/>
    <col min="14851" max="14851" width="69.7109375" style="51" hidden="1"/>
    <col min="14852" max="14852" width="18" style="51" hidden="1"/>
    <col min="14853" max="14853" width="29.7109375" style="51" hidden="1"/>
    <col min="14854" max="14854" width="17.140625" style="51" hidden="1"/>
    <col min="14855" max="14855" width="9.28515625" style="51" hidden="1"/>
    <col min="14856" max="14856" width="13.42578125" style="51" hidden="1"/>
    <col min="14857" max="14858" width="10.7109375" style="51" hidden="1"/>
    <col min="14859" max="14882" width="5.7109375" style="51" hidden="1"/>
    <col min="14883" max="14884" width="10.140625" style="51" hidden="1"/>
    <col min="14885" max="14885" width="8.7109375" style="51" hidden="1"/>
    <col min="14886" max="14886" width="8" style="51" hidden="1"/>
    <col min="14887" max="15103" width="10.7109375" style="51" hidden="1"/>
    <col min="15104" max="15104" width="0.7109375" style="51" hidden="1"/>
    <col min="15105" max="15105" width="16.7109375" style="51" hidden="1"/>
    <col min="15106" max="15106" width="15.140625" style="51" hidden="1"/>
    <col min="15107" max="15107" width="69.7109375" style="51" hidden="1"/>
    <col min="15108" max="15108" width="18" style="51" hidden="1"/>
    <col min="15109" max="15109" width="29.7109375" style="51" hidden="1"/>
    <col min="15110" max="15110" width="17.140625" style="51" hidden="1"/>
    <col min="15111" max="15111" width="9.28515625" style="51" hidden="1"/>
    <col min="15112" max="15112" width="13.42578125" style="51" hidden="1"/>
    <col min="15113" max="15114" width="10.7109375" style="51" hidden="1"/>
    <col min="15115" max="15138" width="5.7109375" style="51" hidden="1"/>
    <col min="15139" max="15140" width="10.140625" style="51" hidden="1"/>
    <col min="15141" max="15141" width="8.7109375" style="51" hidden="1"/>
    <col min="15142" max="15142" width="8" style="51" hidden="1"/>
    <col min="15143" max="15359" width="10.7109375" style="51" hidden="1"/>
    <col min="15360" max="15360" width="0.7109375" style="51" hidden="1"/>
    <col min="15361" max="15361" width="16.7109375" style="51" hidden="1"/>
    <col min="15362" max="15362" width="15.140625" style="51" hidden="1"/>
    <col min="15363" max="15363" width="69.7109375" style="51" hidden="1"/>
    <col min="15364" max="15364" width="18" style="51" hidden="1"/>
    <col min="15365" max="15365" width="29.7109375" style="51" hidden="1"/>
    <col min="15366" max="15366" width="17.140625" style="51" hidden="1"/>
    <col min="15367" max="15367" width="9.28515625" style="51" hidden="1"/>
    <col min="15368" max="15368" width="13.42578125" style="51" hidden="1"/>
    <col min="15369" max="15370" width="10.7109375" style="51" hidden="1"/>
    <col min="15371" max="15394" width="5.7109375" style="51" hidden="1"/>
    <col min="15395" max="15396" width="10.140625" style="51" hidden="1"/>
    <col min="15397" max="15397" width="8.7109375" style="51" hidden="1"/>
    <col min="15398" max="15398" width="8" style="51" hidden="1"/>
    <col min="15399" max="15615" width="10.7109375" style="51" hidden="1"/>
    <col min="15616" max="15616" width="0.7109375" style="51" hidden="1"/>
    <col min="15617" max="15617" width="16.7109375" style="51" hidden="1"/>
    <col min="15618" max="15618" width="15.140625" style="51" hidden="1"/>
    <col min="15619" max="15619" width="69.7109375" style="51" hidden="1"/>
    <col min="15620" max="15620" width="18" style="51" hidden="1"/>
    <col min="15621" max="15621" width="29.7109375" style="51" hidden="1"/>
    <col min="15622" max="15622" width="17.140625" style="51" hidden="1"/>
    <col min="15623" max="15623" width="9.28515625" style="51" hidden="1"/>
    <col min="15624" max="15624" width="13.42578125" style="51" hidden="1"/>
    <col min="15625" max="15626" width="10.7109375" style="51" hidden="1"/>
    <col min="15627" max="15650" width="5.7109375" style="51" hidden="1"/>
    <col min="15651" max="15652" width="10.140625" style="51" hidden="1"/>
    <col min="15653" max="15653" width="8.7109375" style="51" hidden="1"/>
    <col min="15654" max="15654" width="8" style="51" hidden="1"/>
    <col min="15655" max="15871" width="10.7109375" style="51" hidden="1"/>
    <col min="15872" max="15872" width="0.7109375" style="51" hidden="1"/>
    <col min="15873" max="15873" width="16.7109375" style="51" hidden="1"/>
    <col min="15874" max="15874" width="15.140625" style="51" hidden="1"/>
    <col min="15875" max="15875" width="69.7109375" style="51" hidden="1"/>
    <col min="15876" max="15876" width="18" style="51" hidden="1"/>
    <col min="15877" max="15877" width="29.7109375" style="51" hidden="1"/>
    <col min="15878" max="15878" width="17.140625" style="51" hidden="1"/>
    <col min="15879" max="15879" width="9.28515625" style="51" hidden="1"/>
    <col min="15880" max="15880" width="13.42578125" style="51" hidden="1"/>
    <col min="15881" max="15882" width="10.7109375" style="51" hidden="1"/>
    <col min="15883" max="15906" width="5.7109375" style="51" hidden="1"/>
    <col min="15907" max="15908" width="10.140625" style="51" hidden="1"/>
    <col min="15909" max="15909" width="8.7109375" style="51" hidden="1"/>
    <col min="15910" max="15910" width="8" style="51" hidden="1"/>
    <col min="15911" max="16127" width="10.7109375" style="51" hidden="1"/>
    <col min="16128" max="16128" width="0.7109375" style="51" hidden="1"/>
    <col min="16129" max="16129" width="16.7109375" style="51" hidden="1"/>
    <col min="16130" max="16130" width="15.140625" style="51" hidden="1"/>
    <col min="16131" max="16131" width="69.7109375" style="51" hidden="1"/>
    <col min="16132" max="16132" width="18" style="51" hidden="1"/>
    <col min="16133" max="16133" width="29.7109375" style="51" hidden="1"/>
    <col min="16134" max="16134" width="17.140625" style="51" hidden="1"/>
    <col min="16135" max="16135" width="9.28515625" style="51" hidden="1"/>
    <col min="16136" max="16136" width="13.42578125" style="51" hidden="1"/>
    <col min="16137" max="16138" width="10.7109375" style="51" hidden="1"/>
    <col min="16139" max="16162" width="5.7109375" style="51" hidden="1"/>
    <col min="16163" max="16164" width="10.140625" style="51" hidden="1"/>
    <col min="16165" max="16165" width="8.7109375" style="51" hidden="1"/>
    <col min="16166" max="16167" width="8" style="51" hidden="1"/>
    <col min="16168" max="16384" width="10.7109375" style="51" hidden="1"/>
  </cols>
  <sheetData>
    <row r="1" spans="1:38" s="47" customFormat="1" ht="19.5" thickBot="1" x14ac:dyDescent="0.35">
      <c r="A1" s="46"/>
      <c r="C1" s="48"/>
      <c r="D1" s="48"/>
    </row>
    <row r="2" spans="1:38" s="47" customFormat="1" ht="33" customHeight="1" thickTop="1" thickBot="1" x14ac:dyDescent="0.35">
      <c r="A2" s="49"/>
      <c r="B2" s="249" t="s">
        <v>138</v>
      </c>
      <c r="C2" s="250"/>
      <c r="D2" s="250"/>
      <c r="E2" s="50">
        <f>AI64</f>
        <v>0</v>
      </c>
    </row>
    <row r="3" spans="1:38" ht="9" customHeight="1" thickTop="1" x14ac:dyDescent="0.3">
      <c r="A3" s="49"/>
      <c r="C3" s="52"/>
      <c r="D3" s="52"/>
      <c r="E3" s="52"/>
      <c r="F3" s="52"/>
      <c r="G3" s="52"/>
      <c r="H3" s="52"/>
      <c r="I3" s="52"/>
      <c r="J3" s="53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</row>
    <row r="4" spans="1:38" ht="9" customHeight="1" thickBot="1" x14ac:dyDescent="0.35">
      <c r="A4" s="46"/>
      <c r="C4" s="52"/>
      <c r="D4" s="52"/>
      <c r="E4" s="52"/>
      <c r="F4" s="52"/>
      <c r="G4" s="52"/>
      <c r="H4" s="52"/>
      <c r="I4" s="52"/>
      <c r="J4" s="53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</row>
    <row r="5" spans="1:38" ht="37.9" customHeight="1" thickTop="1" thickBot="1" x14ac:dyDescent="0.35">
      <c r="A5" s="49"/>
      <c r="C5" s="54"/>
      <c r="D5" s="55"/>
      <c r="E5" s="56"/>
      <c r="F5" s="57"/>
      <c r="G5" s="258" t="s">
        <v>139</v>
      </c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9"/>
    </row>
    <row r="6" spans="1:38" ht="28.9" customHeight="1" thickTop="1" x14ac:dyDescent="0.3">
      <c r="A6" s="49"/>
      <c r="C6" s="58"/>
      <c r="D6" s="59"/>
      <c r="E6" s="60"/>
      <c r="F6" s="260" t="s">
        <v>259</v>
      </c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2"/>
    </row>
    <row r="7" spans="1:38" ht="28.9" customHeight="1" thickBot="1" x14ac:dyDescent="0.35">
      <c r="A7" s="49"/>
      <c r="C7" s="61"/>
      <c r="D7" s="62"/>
      <c r="E7" s="63"/>
      <c r="F7" s="263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5"/>
    </row>
    <row r="8" spans="1:38" ht="10.9" customHeight="1" thickTop="1" thickBot="1" x14ac:dyDescent="0.35">
      <c r="C8" s="65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7"/>
    </row>
    <row r="9" spans="1:38" ht="19.899999999999999" customHeight="1" thickTop="1" thickBot="1" x14ac:dyDescent="0.35">
      <c r="A9" s="68"/>
      <c r="C9" s="69" t="s">
        <v>141</v>
      </c>
      <c r="D9" s="70"/>
      <c r="E9" s="70"/>
      <c r="F9" s="70"/>
      <c r="G9" s="70"/>
      <c r="H9" s="70"/>
      <c r="I9" s="69" t="s">
        <v>142</v>
      </c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1"/>
    </row>
    <row r="10" spans="1:38" ht="28.15" customHeight="1" thickTop="1" thickBot="1" x14ac:dyDescent="0.35">
      <c r="C10" s="72" t="s">
        <v>143</v>
      </c>
      <c r="D10" s="73"/>
      <c r="E10" s="73"/>
      <c r="F10" s="73"/>
      <c r="G10" s="73"/>
      <c r="H10" s="74"/>
      <c r="I10" s="75" t="s">
        <v>260</v>
      </c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7"/>
    </row>
    <row r="11" spans="1:38" ht="19.899999999999999" customHeight="1" thickTop="1" thickBot="1" x14ac:dyDescent="0.35">
      <c r="B11" s="51" t="s">
        <v>144</v>
      </c>
      <c r="C11" s="69" t="s">
        <v>145</v>
      </c>
      <c r="D11" s="70"/>
      <c r="E11" s="70"/>
      <c r="F11" s="70"/>
      <c r="G11" s="70"/>
      <c r="H11" s="70"/>
      <c r="I11" s="69" t="s">
        <v>146</v>
      </c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1"/>
    </row>
    <row r="12" spans="1:38" ht="28.15" customHeight="1" thickTop="1" thickBot="1" x14ac:dyDescent="0.35">
      <c r="C12" s="72" t="s">
        <v>261</v>
      </c>
      <c r="D12" s="73"/>
      <c r="E12" s="73"/>
      <c r="F12" s="73"/>
      <c r="G12" s="73"/>
      <c r="H12" s="74"/>
      <c r="I12" s="75" t="s">
        <v>147</v>
      </c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7"/>
    </row>
    <row r="13" spans="1:38" s="78" customFormat="1" ht="19.899999999999999" customHeight="1" thickTop="1" thickBot="1" x14ac:dyDescent="0.35">
      <c r="A13" s="68"/>
      <c r="C13" s="69" t="s">
        <v>148</v>
      </c>
      <c r="D13" s="70"/>
      <c r="E13" s="70"/>
      <c r="F13" s="70"/>
      <c r="G13" s="70"/>
      <c r="H13" s="70"/>
      <c r="I13" s="69" t="s">
        <v>149</v>
      </c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1"/>
    </row>
    <row r="14" spans="1:38" ht="28.15" customHeight="1" thickTop="1" thickBot="1" x14ac:dyDescent="0.35">
      <c r="A14" s="68"/>
      <c r="C14" s="251" t="s">
        <v>262</v>
      </c>
      <c r="D14" s="252"/>
      <c r="E14" s="252"/>
      <c r="F14" s="252"/>
      <c r="G14" s="252"/>
      <c r="H14" s="253"/>
      <c r="I14" s="75" t="s">
        <v>150</v>
      </c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7"/>
    </row>
    <row r="15" spans="1:38" ht="31.15" customHeight="1" thickTop="1" thickBot="1" x14ac:dyDescent="0.35">
      <c r="A15" s="68"/>
      <c r="C15" s="79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7"/>
    </row>
    <row r="16" spans="1:38" ht="25.9" customHeight="1" thickTop="1" thickBot="1" x14ac:dyDescent="0.35">
      <c r="A16" s="68"/>
      <c r="C16" s="254" t="s">
        <v>151</v>
      </c>
      <c r="D16" s="254" t="s">
        <v>152</v>
      </c>
      <c r="E16" s="80"/>
      <c r="F16" s="255" t="s">
        <v>153</v>
      </c>
      <c r="G16" s="257" t="s">
        <v>154</v>
      </c>
      <c r="H16" s="257" t="s">
        <v>155</v>
      </c>
      <c r="I16" s="257"/>
      <c r="J16" s="257"/>
      <c r="K16" s="81">
        <v>46023</v>
      </c>
      <c r="L16" s="81"/>
      <c r="M16" s="81">
        <v>46054</v>
      </c>
      <c r="N16" s="81"/>
      <c r="O16" s="81">
        <v>46082</v>
      </c>
      <c r="P16" s="81"/>
      <c r="Q16" s="81">
        <v>46113</v>
      </c>
      <c r="R16" s="81"/>
      <c r="S16" s="81">
        <v>46143</v>
      </c>
      <c r="T16" s="81"/>
      <c r="U16" s="81">
        <v>46174</v>
      </c>
      <c r="V16" s="81"/>
      <c r="W16" s="81">
        <v>46204</v>
      </c>
      <c r="X16" s="81"/>
      <c r="Y16" s="81">
        <v>46235</v>
      </c>
      <c r="Z16" s="81"/>
      <c r="AA16" s="81">
        <v>46266</v>
      </c>
      <c r="AB16" s="81"/>
      <c r="AC16" s="81">
        <v>46296</v>
      </c>
      <c r="AD16" s="81"/>
      <c r="AE16" s="81">
        <v>46327</v>
      </c>
      <c r="AF16" s="81"/>
      <c r="AG16" s="81">
        <v>46357</v>
      </c>
      <c r="AH16" s="81"/>
      <c r="AI16" s="82" t="s">
        <v>156</v>
      </c>
      <c r="AJ16" s="83"/>
      <c r="AK16" s="83"/>
      <c r="AL16" s="84"/>
    </row>
    <row r="17" spans="1:38" ht="83.45" customHeight="1" thickTop="1" thickBot="1" x14ac:dyDescent="0.35">
      <c r="C17" s="254"/>
      <c r="D17" s="254"/>
      <c r="E17" s="85" t="s">
        <v>157</v>
      </c>
      <c r="F17" s="256"/>
      <c r="G17" s="257"/>
      <c r="H17" s="86" t="s">
        <v>158</v>
      </c>
      <c r="I17" s="86" t="s">
        <v>159</v>
      </c>
      <c r="J17" s="86" t="s">
        <v>160</v>
      </c>
      <c r="K17" s="87" t="s">
        <v>161</v>
      </c>
      <c r="L17" s="87" t="s">
        <v>162</v>
      </c>
      <c r="M17" s="87" t="s">
        <v>161</v>
      </c>
      <c r="N17" s="87" t="s">
        <v>162</v>
      </c>
      <c r="O17" s="87" t="s">
        <v>161</v>
      </c>
      <c r="P17" s="87" t="s">
        <v>162</v>
      </c>
      <c r="Q17" s="87" t="s">
        <v>161</v>
      </c>
      <c r="R17" s="87" t="s">
        <v>162</v>
      </c>
      <c r="S17" s="87" t="s">
        <v>161</v>
      </c>
      <c r="T17" s="87" t="s">
        <v>162</v>
      </c>
      <c r="U17" s="87" t="s">
        <v>161</v>
      </c>
      <c r="V17" s="87" t="s">
        <v>162</v>
      </c>
      <c r="W17" s="87" t="s">
        <v>161</v>
      </c>
      <c r="X17" s="87" t="s">
        <v>162</v>
      </c>
      <c r="Y17" s="87" t="s">
        <v>161</v>
      </c>
      <c r="Z17" s="87" t="s">
        <v>162</v>
      </c>
      <c r="AA17" s="87" t="s">
        <v>161</v>
      </c>
      <c r="AB17" s="87" t="s">
        <v>162</v>
      </c>
      <c r="AC17" s="87" t="s">
        <v>161</v>
      </c>
      <c r="AD17" s="87" t="s">
        <v>162</v>
      </c>
      <c r="AE17" s="87" t="s">
        <v>161</v>
      </c>
      <c r="AF17" s="87" t="s">
        <v>162</v>
      </c>
      <c r="AG17" s="87" t="s">
        <v>161</v>
      </c>
      <c r="AH17" s="87" t="s">
        <v>162</v>
      </c>
      <c r="AI17" s="88"/>
      <c r="AJ17" s="89"/>
      <c r="AK17" s="89"/>
      <c r="AL17" s="90"/>
    </row>
    <row r="18" spans="1:38" ht="37.5" thickTop="1" thickBot="1" x14ac:dyDescent="0.35">
      <c r="A18" s="91"/>
      <c r="C18" s="266" t="s">
        <v>163</v>
      </c>
      <c r="D18" s="267" t="s">
        <v>164</v>
      </c>
      <c r="E18" s="92" t="s">
        <v>165</v>
      </c>
      <c r="F18" s="93" t="s">
        <v>263</v>
      </c>
      <c r="G18" s="93" t="s">
        <v>167</v>
      </c>
      <c r="H18" s="93" t="s">
        <v>168</v>
      </c>
      <c r="I18" s="93"/>
      <c r="J18" s="94"/>
      <c r="K18" s="95" t="s">
        <v>161</v>
      </c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268"/>
      <c r="AJ18" s="268"/>
      <c r="AK18" s="268"/>
      <c r="AL18" s="268"/>
    </row>
    <row r="19" spans="1:38" ht="55.5" thickTop="1" thickBot="1" x14ac:dyDescent="0.35">
      <c r="A19" s="91"/>
      <c r="C19" s="266"/>
      <c r="D19" s="267"/>
      <c r="E19" s="92" t="s">
        <v>170</v>
      </c>
      <c r="F19" s="93" t="s">
        <v>263</v>
      </c>
      <c r="G19" s="96" t="s">
        <v>171</v>
      </c>
      <c r="H19" s="97" t="s">
        <v>168</v>
      </c>
      <c r="I19" s="98"/>
      <c r="J19" s="94"/>
      <c r="K19" s="99"/>
      <c r="L19" s="95"/>
      <c r="M19" s="95" t="s">
        <v>161</v>
      </c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269"/>
      <c r="AJ19" s="269"/>
      <c r="AK19" s="269"/>
      <c r="AL19" s="269"/>
    </row>
    <row r="20" spans="1:38" ht="55.5" thickTop="1" thickBot="1" x14ac:dyDescent="0.35">
      <c r="C20" s="266"/>
      <c r="D20" s="267"/>
      <c r="E20" s="92" t="s">
        <v>173</v>
      </c>
      <c r="F20" s="93" t="s">
        <v>264</v>
      </c>
      <c r="G20" s="96" t="s">
        <v>175</v>
      </c>
      <c r="H20" s="97" t="s">
        <v>168</v>
      </c>
      <c r="I20" s="98"/>
      <c r="J20" s="94"/>
      <c r="K20" s="95"/>
      <c r="L20" s="95"/>
      <c r="M20" s="95"/>
      <c r="N20" s="95"/>
      <c r="O20" s="95"/>
      <c r="P20" s="95"/>
      <c r="Q20" s="95"/>
      <c r="R20" s="95"/>
      <c r="S20" s="95" t="s">
        <v>161</v>
      </c>
      <c r="T20" s="95"/>
      <c r="U20" s="95"/>
      <c r="V20" s="95"/>
      <c r="W20" s="95"/>
      <c r="X20" s="95"/>
      <c r="Y20" s="95"/>
      <c r="Z20" s="95"/>
      <c r="AA20" s="95"/>
      <c r="AB20" s="95"/>
      <c r="AC20" s="95" t="s">
        <v>161</v>
      </c>
      <c r="AD20" s="95"/>
      <c r="AE20" s="95"/>
      <c r="AF20" s="95"/>
      <c r="AG20" s="95"/>
      <c r="AH20" s="95"/>
      <c r="AI20" s="270"/>
      <c r="AJ20" s="270"/>
      <c r="AK20" s="270"/>
      <c r="AL20" s="270"/>
    </row>
    <row r="21" spans="1:38" ht="55.5" hidden="1" thickTop="1" thickBot="1" x14ac:dyDescent="0.35">
      <c r="C21" s="266"/>
      <c r="D21" s="267"/>
      <c r="E21" s="101" t="s">
        <v>176</v>
      </c>
      <c r="F21" s="93" t="s">
        <v>172</v>
      </c>
      <c r="G21" s="96" t="s">
        <v>171</v>
      </c>
      <c r="H21" s="97" t="s">
        <v>168</v>
      </c>
      <c r="I21" s="99"/>
      <c r="J21" s="102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271"/>
      <c r="AJ21" s="272"/>
      <c r="AK21" s="272"/>
      <c r="AL21" s="273"/>
    </row>
    <row r="22" spans="1:38" ht="55.5" thickTop="1" thickBot="1" x14ac:dyDescent="0.35">
      <c r="A22" s="68"/>
      <c r="C22" s="266"/>
      <c r="D22" s="267"/>
      <c r="E22" s="92" t="s">
        <v>177</v>
      </c>
      <c r="F22" s="93" t="s">
        <v>166</v>
      </c>
      <c r="G22" s="96" t="s">
        <v>171</v>
      </c>
      <c r="H22" s="97" t="s">
        <v>168</v>
      </c>
      <c r="I22" s="98"/>
      <c r="J22" s="102"/>
      <c r="K22" s="95" t="s">
        <v>161</v>
      </c>
      <c r="L22" s="95"/>
      <c r="M22" s="95" t="s">
        <v>161</v>
      </c>
      <c r="N22" s="95"/>
      <c r="O22" s="95" t="s">
        <v>161</v>
      </c>
      <c r="P22" s="95"/>
      <c r="Q22" s="95" t="s">
        <v>161</v>
      </c>
      <c r="R22" s="95"/>
      <c r="S22" s="95" t="s">
        <v>161</v>
      </c>
      <c r="T22" s="95"/>
      <c r="U22" s="95" t="s">
        <v>161</v>
      </c>
      <c r="V22" s="95"/>
      <c r="W22" s="95" t="s">
        <v>161</v>
      </c>
      <c r="X22" s="95"/>
      <c r="Y22" s="95" t="s">
        <v>161</v>
      </c>
      <c r="Z22" s="95"/>
      <c r="AA22" s="95" t="s">
        <v>161</v>
      </c>
      <c r="AB22" s="95"/>
      <c r="AC22" s="95" t="s">
        <v>161</v>
      </c>
      <c r="AD22" s="95"/>
      <c r="AE22" s="95" t="s">
        <v>161</v>
      </c>
      <c r="AF22" s="95"/>
      <c r="AG22" s="95" t="s">
        <v>161</v>
      </c>
      <c r="AH22" s="95"/>
      <c r="AI22" s="274"/>
      <c r="AJ22" s="274"/>
      <c r="AK22" s="274"/>
      <c r="AL22" s="274"/>
    </row>
    <row r="23" spans="1:38" ht="55.5" hidden="1" thickTop="1" thickBot="1" x14ac:dyDescent="0.35">
      <c r="C23" s="266"/>
      <c r="D23" s="267"/>
      <c r="E23" s="103"/>
      <c r="F23" s="93" t="s">
        <v>172</v>
      </c>
      <c r="G23" s="96" t="s">
        <v>171</v>
      </c>
      <c r="H23" s="97" t="s">
        <v>168</v>
      </c>
      <c r="I23" s="98"/>
      <c r="J23" s="102"/>
      <c r="K23" s="95"/>
      <c r="L23" s="95"/>
      <c r="M23" s="95"/>
      <c r="N23" s="95"/>
      <c r="O23" s="95"/>
      <c r="P23" s="95"/>
      <c r="Q23" s="95" t="s">
        <v>161</v>
      </c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275"/>
      <c r="AJ23" s="276"/>
      <c r="AK23" s="276"/>
      <c r="AL23" s="277"/>
    </row>
    <row r="24" spans="1:38" ht="55.5" thickTop="1" thickBot="1" x14ac:dyDescent="0.35">
      <c r="A24" s="68"/>
      <c r="C24" s="266"/>
      <c r="D24" s="267"/>
      <c r="E24" s="92" t="s">
        <v>178</v>
      </c>
      <c r="F24" s="93" t="s">
        <v>166</v>
      </c>
      <c r="G24" s="96" t="s">
        <v>171</v>
      </c>
      <c r="H24" s="97" t="s">
        <v>168</v>
      </c>
      <c r="I24" s="98"/>
      <c r="J24" s="102"/>
      <c r="K24" s="95" t="s">
        <v>161</v>
      </c>
      <c r="L24" s="95"/>
      <c r="M24" s="95" t="s">
        <v>161</v>
      </c>
      <c r="N24" s="95"/>
      <c r="O24" s="95" t="s">
        <v>161</v>
      </c>
      <c r="P24" s="95"/>
      <c r="Q24" s="95" t="s">
        <v>161</v>
      </c>
      <c r="R24" s="95"/>
      <c r="S24" s="95" t="s">
        <v>161</v>
      </c>
      <c r="T24" s="95"/>
      <c r="U24" s="95" t="s">
        <v>161</v>
      </c>
      <c r="V24" s="95"/>
      <c r="W24" s="95" t="s">
        <v>161</v>
      </c>
      <c r="X24" s="95"/>
      <c r="Y24" s="95" t="s">
        <v>161</v>
      </c>
      <c r="Z24" s="95"/>
      <c r="AA24" s="95" t="s">
        <v>161</v>
      </c>
      <c r="AB24" s="95"/>
      <c r="AC24" s="99" t="s">
        <v>161</v>
      </c>
      <c r="AD24" s="95"/>
      <c r="AE24" s="95" t="s">
        <v>161</v>
      </c>
      <c r="AF24" s="95"/>
      <c r="AG24" s="95" t="s">
        <v>161</v>
      </c>
      <c r="AH24" s="95"/>
      <c r="AI24" s="274"/>
      <c r="AJ24" s="274"/>
      <c r="AK24" s="274"/>
      <c r="AL24" s="274"/>
    </row>
    <row r="25" spans="1:38" ht="55.5" thickTop="1" thickBot="1" x14ac:dyDescent="0.35">
      <c r="C25" s="266"/>
      <c r="D25" s="278" t="s">
        <v>179</v>
      </c>
      <c r="E25" s="92" t="s">
        <v>180</v>
      </c>
      <c r="F25" s="93" t="s">
        <v>263</v>
      </c>
      <c r="G25" s="96" t="s">
        <v>171</v>
      </c>
      <c r="H25" s="97" t="s">
        <v>168</v>
      </c>
      <c r="I25" s="98"/>
      <c r="J25" s="102"/>
      <c r="K25" s="95" t="s">
        <v>161</v>
      </c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269"/>
      <c r="AJ25" s="269"/>
      <c r="AK25" s="269"/>
      <c r="AL25" s="269"/>
    </row>
    <row r="26" spans="1:38" ht="55.5" thickTop="1" thickBot="1" x14ac:dyDescent="0.35">
      <c r="A26" s="68"/>
      <c r="C26" s="266"/>
      <c r="D26" s="278"/>
      <c r="E26" s="92" t="s">
        <v>181</v>
      </c>
      <c r="F26" s="93" t="s">
        <v>263</v>
      </c>
      <c r="G26" s="96" t="s">
        <v>171</v>
      </c>
      <c r="H26" s="97" t="s">
        <v>168</v>
      </c>
      <c r="I26" s="98"/>
      <c r="J26" s="102"/>
      <c r="K26" s="95"/>
      <c r="L26" s="95"/>
      <c r="M26" s="95"/>
      <c r="N26" s="95"/>
      <c r="O26" s="95"/>
      <c r="P26" s="95"/>
      <c r="Q26" s="95"/>
      <c r="R26" s="95"/>
      <c r="S26" s="95" t="s">
        <v>161</v>
      </c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269"/>
      <c r="AJ26" s="269"/>
      <c r="AK26" s="269"/>
      <c r="AL26" s="269"/>
    </row>
    <row r="27" spans="1:38" ht="71.45" customHeight="1" thickTop="1" thickBot="1" x14ac:dyDescent="0.35">
      <c r="A27" s="68"/>
      <c r="C27" s="266"/>
      <c r="D27" s="278"/>
      <c r="E27" s="92" t="s">
        <v>183</v>
      </c>
      <c r="F27" s="93" t="s">
        <v>172</v>
      </c>
      <c r="G27" s="96" t="s">
        <v>184</v>
      </c>
      <c r="H27" s="97" t="s">
        <v>168</v>
      </c>
      <c r="I27" s="98"/>
      <c r="J27" s="102"/>
      <c r="K27" s="95"/>
      <c r="L27" s="95"/>
      <c r="M27" s="95" t="s">
        <v>161</v>
      </c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279"/>
      <c r="AJ27" s="279"/>
      <c r="AK27" s="279"/>
      <c r="AL27" s="279"/>
    </row>
    <row r="28" spans="1:38" ht="28.15" customHeight="1" thickTop="1" thickBot="1" x14ac:dyDescent="0.35">
      <c r="C28" s="266"/>
      <c r="D28" s="278"/>
      <c r="E28" s="92" t="s">
        <v>185</v>
      </c>
      <c r="F28" s="93" t="s">
        <v>172</v>
      </c>
      <c r="G28" s="96" t="s">
        <v>186</v>
      </c>
      <c r="H28" s="97" t="s">
        <v>168</v>
      </c>
      <c r="I28" s="98"/>
      <c r="J28" s="102"/>
      <c r="K28" s="95"/>
      <c r="L28" s="95"/>
      <c r="M28" s="95" t="s">
        <v>161</v>
      </c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279"/>
      <c r="AJ28" s="279"/>
      <c r="AK28" s="279"/>
      <c r="AL28" s="279"/>
    </row>
    <row r="29" spans="1:38" ht="28.15" customHeight="1" thickTop="1" thickBot="1" x14ac:dyDescent="0.35">
      <c r="A29" s="68"/>
      <c r="C29" s="266"/>
      <c r="D29" s="278"/>
      <c r="E29" s="92" t="s">
        <v>187</v>
      </c>
      <c r="F29" s="93" t="s">
        <v>172</v>
      </c>
      <c r="G29" s="96" t="s">
        <v>186</v>
      </c>
      <c r="H29" s="97" t="s">
        <v>168</v>
      </c>
      <c r="I29" s="98"/>
      <c r="J29" s="102"/>
      <c r="K29" s="95"/>
      <c r="L29" s="95"/>
      <c r="M29" s="95"/>
      <c r="N29" s="95" t="s">
        <v>161</v>
      </c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270"/>
      <c r="AJ29" s="270"/>
      <c r="AK29" s="270"/>
      <c r="AL29" s="270"/>
    </row>
    <row r="30" spans="1:38" ht="55.5" thickTop="1" thickBot="1" x14ac:dyDescent="0.35">
      <c r="A30" s="68"/>
      <c r="C30" s="266"/>
      <c r="D30" s="278"/>
      <c r="E30" s="92" t="s">
        <v>188</v>
      </c>
      <c r="F30" s="93" t="s">
        <v>264</v>
      </c>
      <c r="G30" s="96" t="s">
        <v>171</v>
      </c>
      <c r="H30" s="97" t="s">
        <v>168</v>
      </c>
      <c r="I30" s="98"/>
      <c r="J30" s="102"/>
      <c r="K30" s="104"/>
      <c r="L30" s="95"/>
      <c r="M30" s="95"/>
      <c r="N30" s="95"/>
      <c r="O30" s="95" t="s">
        <v>161</v>
      </c>
      <c r="P30" s="95"/>
      <c r="Q30" s="95"/>
      <c r="R30" s="95"/>
      <c r="S30" s="95"/>
      <c r="T30" s="95"/>
      <c r="U30" s="95"/>
      <c r="V30" s="95"/>
      <c r="W30" s="95" t="s">
        <v>161</v>
      </c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269"/>
      <c r="AJ30" s="269"/>
      <c r="AK30" s="269"/>
      <c r="AL30" s="269"/>
    </row>
    <row r="31" spans="1:38" ht="55.5" thickTop="1" thickBot="1" x14ac:dyDescent="0.35">
      <c r="C31" s="266"/>
      <c r="D31" s="278"/>
      <c r="E31" s="92" t="s">
        <v>189</v>
      </c>
      <c r="F31" s="93" t="s">
        <v>265</v>
      </c>
      <c r="G31" s="96" t="s">
        <v>171</v>
      </c>
      <c r="H31" s="97" t="s">
        <v>168</v>
      </c>
      <c r="I31" s="98"/>
      <c r="J31" s="102"/>
      <c r="K31" s="95"/>
      <c r="L31" s="95"/>
      <c r="M31" s="95"/>
      <c r="N31" s="95"/>
      <c r="O31" s="95"/>
      <c r="P31" s="95"/>
      <c r="Q31" s="95" t="s">
        <v>169</v>
      </c>
      <c r="R31" s="95"/>
      <c r="S31" s="95"/>
      <c r="T31" s="95"/>
      <c r="U31" s="95"/>
      <c r="V31" s="95"/>
      <c r="W31" s="95"/>
      <c r="X31" s="95"/>
      <c r="Y31" s="95" t="s">
        <v>169</v>
      </c>
      <c r="Z31" s="95"/>
      <c r="AA31" s="95"/>
      <c r="AB31" s="95"/>
      <c r="AC31" s="95"/>
      <c r="AD31" s="95"/>
      <c r="AE31" s="95"/>
      <c r="AF31" s="95"/>
      <c r="AG31" s="95" t="s">
        <v>169</v>
      </c>
      <c r="AH31" s="95"/>
      <c r="AI31" s="269"/>
      <c r="AJ31" s="269"/>
      <c r="AK31" s="269"/>
      <c r="AL31" s="269"/>
    </row>
    <row r="32" spans="1:38" ht="20.25" thickTop="1" thickBot="1" x14ac:dyDescent="0.35">
      <c r="C32" s="65"/>
      <c r="D32" s="66"/>
      <c r="E32" s="66"/>
      <c r="F32" s="66"/>
      <c r="G32" s="66"/>
      <c r="H32" s="66"/>
      <c r="I32" s="66"/>
      <c r="J32" s="105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6"/>
      <c r="AJ32" s="66"/>
      <c r="AK32" s="66"/>
      <c r="AL32" s="67"/>
    </row>
    <row r="33" spans="1:38" ht="55.5" thickTop="1" thickBot="1" x14ac:dyDescent="0.35">
      <c r="A33" s="68"/>
      <c r="C33" s="280" t="s">
        <v>190</v>
      </c>
      <c r="D33" s="282" t="s">
        <v>191</v>
      </c>
      <c r="E33" s="103" t="s">
        <v>192</v>
      </c>
      <c r="F33" s="93" t="s">
        <v>172</v>
      </c>
      <c r="G33" s="107" t="s">
        <v>193</v>
      </c>
      <c r="H33" s="108" t="s">
        <v>168</v>
      </c>
      <c r="I33" s="109"/>
      <c r="J33" s="110"/>
      <c r="K33" s="111"/>
      <c r="L33" s="111"/>
      <c r="M33" s="111"/>
      <c r="N33" s="111"/>
      <c r="O33" s="111" t="s">
        <v>161</v>
      </c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284"/>
      <c r="AJ33" s="284"/>
      <c r="AK33" s="284"/>
      <c r="AL33" s="284"/>
    </row>
    <row r="34" spans="1:38" ht="55.5" thickTop="1" thickBot="1" x14ac:dyDescent="0.35">
      <c r="C34" s="281"/>
      <c r="D34" s="283"/>
      <c r="E34" s="101" t="s">
        <v>194</v>
      </c>
      <c r="F34" s="93" t="s">
        <v>172</v>
      </c>
      <c r="G34" s="96" t="s">
        <v>195</v>
      </c>
      <c r="H34" s="97" t="s">
        <v>168</v>
      </c>
      <c r="I34" s="98"/>
      <c r="J34" s="102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 t="s">
        <v>161</v>
      </c>
      <c r="Z34" s="95"/>
      <c r="AA34" s="95"/>
      <c r="AB34" s="95"/>
      <c r="AC34" s="95"/>
      <c r="AD34" s="95"/>
      <c r="AE34" s="95"/>
      <c r="AF34" s="95"/>
      <c r="AG34" s="95"/>
      <c r="AH34" s="95"/>
      <c r="AI34" s="285"/>
      <c r="AJ34" s="285"/>
      <c r="AK34" s="285"/>
      <c r="AL34" s="285"/>
    </row>
    <row r="35" spans="1:38" ht="103.15" customHeight="1" thickTop="1" thickBot="1" x14ac:dyDescent="0.35">
      <c r="A35" s="68"/>
      <c r="C35" s="281"/>
      <c r="D35" s="283"/>
      <c r="E35" s="101" t="s">
        <v>376</v>
      </c>
      <c r="F35" s="93" t="s">
        <v>172</v>
      </c>
      <c r="G35" s="96" t="s">
        <v>171</v>
      </c>
      <c r="H35" s="100" t="s">
        <v>168</v>
      </c>
      <c r="I35" s="98"/>
      <c r="J35" s="102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 t="s">
        <v>161</v>
      </c>
      <c r="W35" s="95"/>
      <c r="X35" s="95"/>
      <c r="Y35" s="95"/>
      <c r="Z35" s="95"/>
      <c r="AA35" s="95" t="s">
        <v>161</v>
      </c>
      <c r="AB35" s="95"/>
      <c r="AC35" s="95"/>
      <c r="AD35" s="95"/>
      <c r="AE35" s="95"/>
      <c r="AF35" s="95"/>
      <c r="AG35" s="95"/>
      <c r="AH35" s="95"/>
      <c r="AI35" s="286"/>
      <c r="AJ35" s="286"/>
      <c r="AK35" s="286"/>
      <c r="AL35" s="286"/>
    </row>
    <row r="36" spans="1:38" ht="73.5" thickTop="1" thickBot="1" x14ac:dyDescent="0.35">
      <c r="A36" s="68"/>
      <c r="C36" s="281"/>
      <c r="D36" s="283"/>
      <c r="E36" s="101" t="s">
        <v>196</v>
      </c>
      <c r="F36" s="93" t="s">
        <v>172</v>
      </c>
      <c r="G36" s="96" t="s">
        <v>195</v>
      </c>
      <c r="H36" s="97" t="s">
        <v>197</v>
      </c>
      <c r="I36" s="98"/>
      <c r="J36" s="102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 t="s">
        <v>161</v>
      </c>
      <c r="Z36" s="95"/>
      <c r="AA36" s="95"/>
      <c r="AB36" s="95"/>
      <c r="AC36" s="95"/>
      <c r="AD36" s="95"/>
      <c r="AE36" s="95"/>
      <c r="AF36" s="95"/>
      <c r="AG36" s="95"/>
      <c r="AH36" s="95"/>
      <c r="AI36" s="269"/>
      <c r="AJ36" s="269"/>
      <c r="AK36" s="269"/>
      <c r="AL36" s="269"/>
    </row>
    <row r="37" spans="1:38" ht="55.5" thickTop="1" thickBot="1" x14ac:dyDescent="0.35">
      <c r="C37" s="281"/>
      <c r="D37" s="283"/>
      <c r="E37" s="101" t="s">
        <v>198</v>
      </c>
      <c r="F37" s="93" t="s">
        <v>172</v>
      </c>
      <c r="G37" s="96" t="s">
        <v>199</v>
      </c>
      <c r="H37" s="97" t="s">
        <v>200</v>
      </c>
      <c r="I37" s="98"/>
      <c r="J37" s="102"/>
      <c r="K37" s="95"/>
      <c r="L37" s="95"/>
      <c r="M37" s="95"/>
      <c r="N37" s="95"/>
      <c r="O37" s="95"/>
      <c r="P37" s="95"/>
      <c r="Q37" s="95" t="s">
        <v>161</v>
      </c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269"/>
      <c r="AJ37" s="269"/>
      <c r="AK37" s="269"/>
      <c r="AL37" s="269"/>
    </row>
    <row r="38" spans="1:38" ht="109.5" thickTop="1" thickBot="1" x14ac:dyDescent="0.35">
      <c r="A38" s="68"/>
      <c r="C38" s="281"/>
      <c r="D38" s="283"/>
      <c r="E38" s="101" t="s">
        <v>201</v>
      </c>
      <c r="F38" s="97" t="s">
        <v>202</v>
      </c>
      <c r="G38" s="96" t="s">
        <v>171</v>
      </c>
      <c r="H38" s="97" t="s">
        <v>197</v>
      </c>
      <c r="I38" s="98"/>
      <c r="J38" s="102"/>
      <c r="K38" s="95"/>
      <c r="L38" s="95"/>
      <c r="M38" s="95"/>
      <c r="N38" s="95"/>
      <c r="O38" s="95" t="s">
        <v>161</v>
      </c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269"/>
      <c r="AJ38" s="269"/>
      <c r="AK38" s="269"/>
      <c r="AL38" s="269"/>
    </row>
    <row r="39" spans="1:38" ht="73.5" thickTop="1" thickBot="1" x14ac:dyDescent="0.35">
      <c r="C39" s="281"/>
      <c r="D39" s="283"/>
      <c r="E39" s="112" t="s">
        <v>203</v>
      </c>
      <c r="F39" s="93" t="s">
        <v>166</v>
      </c>
      <c r="G39" s="96" t="s">
        <v>204</v>
      </c>
      <c r="H39" s="97" t="s">
        <v>197</v>
      </c>
      <c r="I39" s="98"/>
      <c r="J39" s="102"/>
      <c r="K39" s="95"/>
      <c r="L39" s="95"/>
      <c r="M39" s="95"/>
      <c r="N39" s="95"/>
      <c r="O39" s="95"/>
      <c r="P39" s="95"/>
      <c r="Q39" s="95" t="s">
        <v>161</v>
      </c>
      <c r="R39" s="95"/>
      <c r="S39" s="95"/>
      <c r="T39" s="95"/>
      <c r="U39" s="95"/>
      <c r="V39" s="95"/>
      <c r="W39" s="95" t="s">
        <v>161</v>
      </c>
      <c r="X39" s="95"/>
      <c r="Y39" s="95"/>
      <c r="Z39" s="95"/>
      <c r="AA39" s="95"/>
      <c r="AB39" s="95"/>
      <c r="AC39" s="95"/>
      <c r="AD39" s="95"/>
      <c r="AE39" s="95"/>
      <c r="AF39" s="95"/>
      <c r="AG39" s="95" t="s">
        <v>161</v>
      </c>
      <c r="AH39" s="95"/>
      <c r="AI39" s="269"/>
      <c r="AJ39" s="286"/>
      <c r="AK39" s="286"/>
      <c r="AL39" s="286"/>
    </row>
    <row r="40" spans="1:38" ht="73.5" thickTop="1" thickBot="1" x14ac:dyDescent="0.35">
      <c r="C40" s="281"/>
      <c r="D40" s="283"/>
      <c r="E40" s="113" t="s">
        <v>205</v>
      </c>
      <c r="F40" s="93" t="s">
        <v>166</v>
      </c>
      <c r="G40" s="96" t="s">
        <v>206</v>
      </c>
      <c r="H40" s="97" t="s">
        <v>197</v>
      </c>
      <c r="I40" s="98"/>
      <c r="J40" s="102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 t="s">
        <v>161</v>
      </c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269"/>
      <c r="AJ40" s="269"/>
      <c r="AK40" s="269"/>
      <c r="AL40" s="269"/>
    </row>
    <row r="41" spans="1:38" ht="73.5" thickTop="1" thickBot="1" x14ac:dyDescent="0.35">
      <c r="A41" s="68"/>
      <c r="C41" s="281"/>
      <c r="D41" s="283"/>
      <c r="E41" s="113" t="s">
        <v>207</v>
      </c>
      <c r="F41" s="97" t="s">
        <v>208</v>
      </c>
      <c r="G41" s="96" t="s">
        <v>206</v>
      </c>
      <c r="H41" s="97" t="s">
        <v>168</v>
      </c>
      <c r="I41" s="98"/>
      <c r="J41" s="102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269"/>
      <c r="AJ41" s="269"/>
      <c r="AK41" s="269"/>
      <c r="AL41" s="269"/>
    </row>
    <row r="42" spans="1:38" ht="73.5" thickTop="1" thickBot="1" x14ac:dyDescent="0.35">
      <c r="A42" s="68"/>
      <c r="C42" s="281"/>
      <c r="D42" s="283"/>
      <c r="E42" s="113" t="s">
        <v>209</v>
      </c>
      <c r="F42" s="93" t="s">
        <v>166</v>
      </c>
      <c r="G42" s="96" t="s">
        <v>206</v>
      </c>
      <c r="H42" s="97" t="s">
        <v>168</v>
      </c>
      <c r="I42" s="98"/>
      <c r="J42" s="102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286"/>
      <c r="AJ42" s="286"/>
      <c r="AK42" s="286"/>
      <c r="AL42" s="286"/>
    </row>
    <row r="43" spans="1:38" ht="91.5" thickTop="1" thickBot="1" x14ac:dyDescent="0.35">
      <c r="C43" s="281"/>
      <c r="D43" s="287" t="s">
        <v>210</v>
      </c>
      <c r="E43" s="113" t="s">
        <v>211</v>
      </c>
      <c r="F43" s="93" t="s">
        <v>166</v>
      </c>
      <c r="G43" s="96" t="s">
        <v>212</v>
      </c>
      <c r="H43" s="97" t="s">
        <v>168</v>
      </c>
      <c r="I43" s="114"/>
      <c r="J43" s="102"/>
      <c r="K43" s="95"/>
      <c r="L43" s="95"/>
      <c r="M43" s="95"/>
      <c r="N43" s="95"/>
      <c r="O43" s="95"/>
      <c r="P43" s="95"/>
      <c r="Q43" s="95"/>
      <c r="R43" s="95"/>
      <c r="S43" s="95" t="s">
        <v>161</v>
      </c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269"/>
      <c r="AJ43" s="269"/>
      <c r="AK43" s="269"/>
      <c r="AL43" s="269"/>
    </row>
    <row r="44" spans="1:38" ht="55.5" thickTop="1" thickBot="1" x14ac:dyDescent="0.35">
      <c r="C44" s="281"/>
      <c r="D44" s="287"/>
      <c r="E44" s="113" t="s">
        <v>213</v>
      </c>
      <c r="F44" s="93" t="s">
        <v>182</v>
      </c>
      <c r="G44" s="96" t="s">
        <v>214</v>
      </c>
      <c r="H44" s="100" t="s">
        <v>168</v>
      </c>
      <c r="I44" s="114"/>
      <c r="J44" s="102"/>
      <c r="K44" s="95"/>
      <c r="L44" s="95"/>
      <c r="M44" s="95" t="s">
        <v>161</v>
      </c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285"/>
      <c r="AJ44" s="285"/>
      <c r="AK44" s="285"/>
      <c r="AL44" s="285"/>
    </row>
    <row r="45" spans="1:38" ht="55.5" thickTop="1" thickBot="1" x14ac:dyDescent="0.35">
      <c r="A45" s="68"/>
      <c r="C45" s="281"/>
      <c r="D45" s="287"/>
      <c r="E45" s="113" t="s">
        <v>215</v>
      </c>
      <c r="F45" s="93" t="s">
        <v>172</v>
      </c>
      <c r="G45" s="96" t="s">
        <v>216</v>
      </c>
      <c r="H45" s="100" t="s">
        <v>168</v>
      </c>
      <c r="I45" s="114"/>
      <c r="J45" s="102"/>
      <c r="K45" s="95"/>
      <c r="L45" s="95"/>
      <c r="M45" s="95"/>
      <c r="N45" s="95"/>
      <c r="O45" s="95" t="s">
        <v>161</v>
      </c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285"/>
      <c r="AJ45" s="285"/>
      <c r="AK45" s="285"/>
      <c r="AL45" s="285"/>
    </row>
    <row r="46" spans="1:38" ht="55.5" thickTop="1" thickBot="1" x14ac:dyDescent="0.35">
      <c r="C46" s="281"/>
      <c r="D46" s="287"/>
      <c r="E46" s="113" t="s">
        <v>218</v>
      </c>
      <c r="F46" s="93" t="s">
        <v>266</v>
      </c>
      <c r="G46" s="96" t="s">
        <v>171</v>
      </c>
      <c r="H46" s="100" t="s">
        <v>168</v>
      </c>
      <c r="I46" s="98"/>
      <c r="J46" s="102"/>
      <c r="K46" s="95"/>
      <c r="L46" s="95"/>
      <c r="M46" s="95" t="s">
        <v>161</v>
      </c>
      <c r="N46" s="95"/>
      <c r="O46" s="95"/>
      <c r="P46" s="95"/>
      <c r="Q46" s="95" t="s">
        <v>161</v>
      </c>
      <c r="R46" s="95"/>
      <c r="S46" s="95"/>
      <c r="T46" s="95"/>
      <c r="U46" s="95" t="s">
        <v>161</v>
      </c>
      <c r="V46" s="95"/>
      <c r="W46" s="95"/>
      <c r="X46" s="95"/>
      <c r="Y46" s="95" t="s">
        <v>161</v>
      </c>
      <c r="Z46" s="95"/>
      <c r="AA46" s="95"/>
      <c r="AB46" s="95"/>
      <c r="AC46" s="95" t="s">
        <v>161</v>
      </c>
      <c r="AD46" s="95"/>
      <c r="AE46" s="95"/>
      <c r="AF46" s="95"/>
      <c r="AG46" s="95"/>
      <c r="AH46" s="95"/>
      <c r="AI46" s="269"/>
      <c r="AJ46" s="269"/>
      <c r="AK46" s="269"/>
      <c r="AL46" s="269"/>
    </row>
    <row r="47" spans="1:38" ht="55.5" thickTop="1" thickBot="1" x14ac:dyDescent="0.35">
      <c r="C47" s="281"/>
      <c r="D47" s="287"/>
      <c r="E47" s="113" t="s">
        <v>219</v>
      </c>
      <c r="F47" s="93" t="s">
        <v>217</v>
      </c>
      <c r="G47" s="97" t="s">
        <v>171</v>
      </c>
      <c r="H47" s="100" t="s">
        <v>168</v>
      </c>
      <c r="I47" s="98"/>
      <c r="J47" s="102"/>
      <c r="K47" s="95"/>
      <c r="L47" s="95"/>
      <c r="M47" s="95"/>
      <c r="N47" s="95"/>
      <c r="O47" s="95"/>
      <c r="P47" s="95"/>
      <c r="Q47" s="95"/>
      <c r="R47" s="95"/>
      <c r="S47" s="95" t="s">
        <v>161</v>
      </c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 t="s">
        <v>161</v>
      </c>
      <c r="AF47" s="95"/>
      <c r="AG47" s="95"/>
      <c r="AH47" s="95"/>
      <c r="AI47" s="269"/>
      <c r="AJ47" s="269"/>
      <c r="AK47" s="269"/>
      <c r="AL47" s="269"/>
    </row>
    <row r="48" spans="1:38" ht="55.5" thickTop="1" thickBot="1" x14ac:dyDescent="0.35">
      <c r="A48" s="68"/>
      <c r="C48" s="281"/>
      <c r="D48" s="287"/>
      <c r="E48" s="116" t="s">
        <v>220</v>
      </c>
      <c r="F48" s="93" t="s">
        <v>166</v>
      </c>
      <c r="G48" s="96" t="s">
        <v>171</v>
      </c>
      <c r="H48" s="100" t="s">
        <v>168</v>
      </c>
      <c r="I48" s="98"/>
      <c r="J48" s="102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 t="s">
        <v>161</v>
      </c>
      <c r="AB48" s="95"/>
      <c r="AC48" s="95"/>
      <c r="AD48" s="95"/>
      <c r="AE48" s="95"/>
      <c r="AF48" s="95"/>
      <c r="AG48" s="95"/>
      <c r="AH48" s="95"/>
      <c r="AI48" s="286"/>
      <c r="AJ48" s="286"/>
      <c r="AK48" s="286"/>
      <c r="AL48" s="286"/>
    </row>
    <row r="49" spans="1:47" ht="55.5" thickTop="1" thickBot="1" x14ac:dyDescent="0.35">
      <c r="C49" s="281"/>
      <c r="D49" s="287"/>
      <c r="E49" s="115" t="s">
        <v>221</v>
      </c>
      <c r="F49" s="93" t="s">
        <v>172</v>
      </c>
      <c r="G49" s="96" t="s">
        <v>171</v>
      </c>
      <c r="H49" s="100" t="s">
        <v>168</v>
      </c>
      <c r="I49" s="98"/>
      <c r="J49" s="102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 t="s">
        <v>161</v>
      </c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286"/>
      <c r="AJ49" s="286"/>
      <c r="AK49" s="286"/>
      <c r="AL49" s="286"/>
    </row>
    <row r="50" spans="1:47" ht="73.900000000000006" customHeight="1" thickTop="1" thickBot="1" x14ac:dyDescent="0.35">
      <c r="A50" s="68"/>
      <c r="C50" s="281"/>
      <c r="D50" s="292" t="s">
        <v>222</v>
      </c>
      <c r="E50" s="101" t="s">
        <v>223</v>
      </c>
      <c r="F50" s="93" t="s">
        <v>172</v>
      </c>
      <c r="G50" s="96" t="s">
        <v>171</v>
      </c>
      <c r="H50" s="100" t="s">
        <v>168</v>
      </c>
      <c r="I50" s="114"/>
      <c r="J50" s="102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 t="s">
        <v>161</v>
      </c>
      <c r="Z50" s="95"/>
      <c r="AA50" s="95"/>
      <c r="AB50" s="95"/>
      <c r="AC50" s="95"/>
      <c r="AD50" s="95"/>
      <c r="AE50" s="95"/>
      <c r="AF50" s="95"/>
      <c r="AG50" s="95"/>
      <c r="AH50" s="95"/>
      <c r="AI50" s="269"/>
      <c r="AJ50" s="269"/>
      <c r="AK50" s="269"/>
      <c r="AL50" s="269"/>
    </row>
    <row r="51" spans="1:47" ht="73.900000000000006" customHeight="1" thickTop="1" thickBot="1" x14ac:dyDescent="0.35">
      <c r="C51" s="281"/>
      <c r="D51" s="292"/>
      <c r="E51" s="101" t="s">
        <v>224</v>
      </c>
      <c r="F51" s="93" t="s">
        <v>265</v>
      </c>
      <c r="G51" s="96" t="s">
        <v>225</v>
      </c>
      <c r="H51" s="100" t="s">
        <v>168</v>
      </c>
      <c r="I51" s="117"/>
      <c r="J51" s="102"/>
      <c r="K51" s="95"/>
      <c r="L51" s="95"/>
      <c r="M51" s="95"/>
      <c r="N51" s="95"/>
      <c r="O51" s="95" t="s">
        <v>161</v>
      </c>
      <c r="P51" s="95"/>
      <c r="Q51" s="95"/>
      <c r="R51" s="95"/>
      <c r="S51" s="95" t="s">
        <v>161</v>
      </c>
      <c r="T51" s="95"/>
      <c r="U51" s="95"/>
      <c r="V51" s="95"/>
      <c r="W51" s="95"/>
      <c r="X51" s="95"/>
      <c r="Y51" s="95"/>
      <c r="Z51" s="95"/>
      <c r="AA51" s="95" t="s">
        <v>161</v>
      </c>
      <c r="AB51" s="95"/>
      <c r="AC51" s="95"/>
      <c r="AD51" s="95"/>
      <c r="AE51" s="95"/>
      <c r="AF51" s="95"/>
      <c r="AG51" s="95"/>
      <c r="AH51" s="95"/>
      <c r="AI51" s="290"/>
      <c r="AJ51" s="290"/>
      <c r="AK51" s="290"/>
      <c r="AL51" s="290"/>
    </row>
    <row r="52" spans="1:47" ht="20.25" thickTop="1" thickBot="1" x14ac:dyDescent="0.35">
      <c r="A52" s="68"/>
      <c r="C52" s="65"/>
      <c r="D52" s="66"/>
      <c r="E52" s="66"/>
      <c r="F52" s="66"/>
      <c r="G52" s="66"/>
      <c r="H52" s="66"/>
      <c r="I52" s="66"/>
      <c r="J52" s="105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6"/>
      <c r="AJ52" s="66"/>
      <c r="AK52" s="66"/>
      <c r="AL52" s="67"/>
    </row>
    <row r="53" spans="1:47" ht="58.9" customHeight="1" thickTop="1" thickBot="1" x14ac:dyDescent="0.35">
      <c r="C53" s="288" t="s">
        <v>226</v>
      </c>
      <c r="D53" s="289" t="s">
        <v>227</v>
      </c>
      <c r="E53" s="118" t="s">
        <v>228</v>
      </c>
      <c r="F53" s="93" t="s">
        <v>174</v>
      </c>
      <c r="G53" s="96" t="s">
        <v>171</v>
      </c>
      <c r="H53" s="97" t="s">
        <v>168</v>
      </c>
      <c r="I53" s="98"/>
      <c r="J53" s="102"/>
      <c r="K53" s="95"/>
      <c r="L53" s="95"/>
      <c r="M53" s="95"/>
      <c r="N53" s="95"/>
      <c r="O53" s="95" t="s">
        <v>161</v>
      </c>
      <c r="P53" s="95"/>
      <c r="Q53" s="95"/>
      <c r="R53" s="95"/>
      <c r="S53" s="95"/>
      <c r="T53" s="95"/>
      <c r="U53" s="95" t="s">
        <v>161</v>
      </c>
      <c r="V53" s="95"/>
      <c r="W53" s="95"/>
      <c r="X53" s="95"/>
      <c r="Y53" s="95"/>
      <c r="Z53" s="95"/>
      <c r="AA53" s="95" t="s">
        <v>161</v>
      </c>
      <c r="AB53" s="95"/>
      <c r="AC53" s="95"/>
      <c r="AD53" s="95"/>
      <c r="AE53" s="95"/>
      <c r="AF53" s="95"/>
      <c r="AG53" s="95" t="s">
        <v>161</v>
      </c>
      <c r="AH53" s="95"/>
      <c r="AI53" s="286"/>
      <c r="AJ53" s="286"/>
      <c r="AK53" s="286"/>
      <c r="AL53" s="286"/>
    </row>
    <row r="54" spans="1:47" ht="58.9" customHeight="1" thickTop="1" thickBot="1" x14ac:dyDescent="0.35">
      <c r="A54" s="68"/>
      <c r="C54" s="288"/>
      <c r="D54" s="289"/>
      <c r="E54" s="119" t="s">
        <v>258</v>
      </c>
      <c r="F54" s="93" t="s">
        <v>172</v>
      </c>
      <c r="G54" s="100" t="s">
        <v>229</v>
      </c>
      <c r="H54" s="97" t="s">
        <v>168</v>
      </c>
      <c r="I54" s="98"/>
      <c r="J54" s="102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 t="s">
        <v>161</v>
      </c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290"/>
      <c r="AJ54" s="290"/>
      <c r="AK54" s="290"/>
      <c r="AL54" s="290"/>
    </row>
    <row r="55" spans="1:47" ht="58.9" customHeight="1" thickTop="1" thickBot="1" x14ac:dyDescent="0.35">
      <c r="C55" s="288"/>
      <c r="D55" s="289"/>
      <c r="E55" s="119" t="s">
        <v>230</v>
      </c>
      <c r="F55" s="93" t="s">
        <v>172</v>
      </c>
      <c r="G55" s="100" t="s">
        <v>229</v>
      </c>
      <c r="H55" s="97" t="s">
        <v>168</v>
      </c>
      <c r="I55" s="98"/>
      <c r="J55" s="102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 t="s">
        <v>161</v>
      </c>
      <c r="AH55" s="95"/>
      <c r="AI55" s="291"/>
      <c r="AJ55" s="291"/>
      <c r="AK55" s="291"/>
      <c r="AL55" s="291"/>
    </row>
    <row r="56" spans="1:47" ht="20.25" thickTop="1" thickBot="1" x14ac:dyDescent="0.35">
      <c r="A56" s="68"/>
      <c r="C56" s="65"/>
      <c r="D56" s="66"/>
      <c r="E56" s="66"/>
      <c r="F56" s="66"/>
      <c r="G56" s="66"/>
      <c r="H56" s="66"/>
      <c r="I56" s="66"/>
      <c r="J56" s="105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6"/>
      <c r="AJ56" s="66"/>
      <c r="AK56" s="66"/>
      <c r="AL56" s="67"/>
    </row>
    <row r="57" spans="1:47" ht="61.15" customHeight="1" thickTop="1" thickBot="1" x14ac:dyDescent="0.35">
      <c r="C57" s="120" t="s">
        <v>231</v>
      </c>
      <c r="D57" s="121" t="s">
        <v>232</v>
      </c>
      <c r="E57" s="119" t="s">
        <v>233</v>
      </c>
      <c r="F57" s="93" t="s">
        <v>166</v>
      </c>
      <c r="G57" s="96" t="s">
        <v>171</v>
      </c>
      <c r="H57" s="97" t="s">
        <v>168</v>
      </c>
      <c r="I57" s="98"/>
      <c r="J57" s="102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 t="s">
        <v>161</v>
      </c>
      <c r="AH57" s="95"/>
      <c r="AI57" s="290"/>
      <c r="AJ57" s="290"/>
      <c r="AK57" s="290"/>
      <c r="AL57" s="290"/>
    </row>
    <row r="58" spans="1:47" ht="61.15" customHeight="1" thickTop="1" thickBot="1" x14ac:dyDescent="0.35">
      <c r="C58" s="122"/>
      <c r="D58" s="123"/>
      <c r="E58" s="124" t="s">
        <v>234</v>
      </c>
      <c r="F58" s="93" t="s">
        <v>172</v>
      </c>
      <c r="G58" s="96" t="s">
        <v>171</v>
      </c>
      <c r="H58" s="97" t="s">
        <v>168</v>
      </c>
      <c r="I58" s="98"/>
      <c r="J58" s="102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 t="s">
        <v>161</v>
      </c>
      <c r="AH58" s="95"/>
      <c r="AI58" s="269"/>
      <c r="AJ58" s="269"/>
      <c r="AK58" s="269"/>
      <c r="AL58" s="269"/>
    </row>
    <row r="59" spans="1:47" ht="20.25" thickTop="1" thickBot="1" x14ac:dyDescent="0.35">
      <c r="A59" s="68"/>
      <c r="C59" s="293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5"/>
    </row>
    <row r="60" spans="1:47" ht="19.899999999999999" customHeight="1" thickTop="1" thickBot="1" x14ac:dyDescent="0.35">
      <c r="C60" s="125"/>
      <c r="D60" s="126"/>
      <c r="K60" s="127" t="s">
        <v>235</v>
      </c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</row>
    <row r="61" spans="1:47" ht="18" customHeight="1" thickTop="1" thickBot="1" x14ac:dyDescent="0.35">
      <c r="A61" s="68"/>
      <c r="C61" s="125"/>
      <c r="D61" s="129"/>
      <c r="E61" s="130"/>
      <c r="F61" s="296" t="s">
        <v>236</v>
      </c>
      <c r="G61" s="297"/>
      <c r="H61" s="297"/>
      <c r="I61" s="298"/>
      <c r="J61" s="302" t="s">
        <v>237</v>
      </c>
      <c r="K61" s="304">
        <v>45658</v>
      </c>
      <c r="L61" s="304"/>
      <c r="M61" s="304">
        <v>45689</v>
      </c>
      <c r="N61" s="304"/>
      <c r="O61" s="304">
        <v>45717</v>
      </c>
      <c r="P61" s="304"/>
      <c r="Q61" s="304">
        <v>45748</v>
      </c>
      <c r="R61" s="304"/>
      <c r="S61" s="304">
        <v>45778</v>
      </c>
      <c r="T61" s="304"/>
      <c r="U61" s="304">
        <v>45809</v>
      </c>
      <c r="V61" s="304"/>
      <c r="W61" s="304">
        <v>45839</v>
      </c>
      <c r="X61" s="304"/>
      <c r="Y61" s="304">
        <v>45870</v>
      </c>
      <c r="Z61" s="304"/>
      <c r="AA61" s="304">
        <v>45901</v>
      </c>
      <c r="AB61" s="304"/>
      <c r="AC61" s="304">
        <v>45931</v>
      </c>
      <c r="AD61" s="304"/>
      <c r="AE61" s="304">
        <v>45962</v>
      </c>
      <c r="AF61" s="304"/>
      <c r="AG61" s="304">
        <v>45992</v>
      </c>
      <c r="AH61" s="304"/>
      <c r="AI61" s="305" t="s">
        <v>238</v>
      </c>
      <c r="AJ61" s="305"/>
      <c r="AK61" s="305"/>
      <c r="AL61" s="305"/>
    </row>
    <row r="62" spans="1:47" ht="18" customHeight="1" thickTop="1" thickBot="1" x14ac:dyDescent="0.35">
      <c r="C62" s="125"/>
      <c r="D62" s="129"/>
      <c r="E62" s="130"/>
      <c r="F62" s="299"/>
      <c r="G62" s="300"/>
      <c r="H62" s="300"/>
      <c r="I62" s="301"/>
      <c r="J62" s="303"/>
      <c r="K62" s="131" t="s">
        <v>161</v>
      </c>
      <c r="L62" s="132" t="s">
        <v>162</v>
      </c>
      <c r="M62" s="131" t="s">
        <v>161</v>
      </c>
      <c r="N62" s="132" t="s">
        <v>162</v>
      </c>
      <c r="O62" s="131" t="s">
        <v>161</v>
      </c>
      <c r="P62" s="132" t="s">
        <v>162</v>
      </c>
      <c r="Q62" s="131" t="s">
        <v>161</v>
      </c>
      <c r="R62" s="132" t="s">
        <v>162</v>
      </c>
      <c r="S62" s="131" t="s">
        <v>161</v>
      </c>
      <c r="T62" s="132" t="s">
        <v>162</v>
      </c>
      <c r="U62" s="131" t="s">
        <v>161</v>
      </c>
      <c r="V62" s="132" t="s">
        <v>162</v>
      </c>
      <c r="W62" s="131" t="s">
        <v>161</v>
      </c>
      <c r="X62" s="132" t="s">
        <v>162</v>
      </c>
      <c r="Y62" s="131" t="s">
        <v>161</v>
      </c>
      <c r="Z62" s="132" t="s">
        <v>162</v>
      </c>
      <c r="AA62" s="131" t="s">
        <v>161</v>
      </c>
      <c r="AB62" s="132" t="s">
        <v>162</v>
      </c>
      <c r="AC62" s="131" t="s">
        <v>161</v>
      </c>
      <c r="AD62" s="132" t="s">
        <v>162</v>
      </c>
      <c r="AE62" s="131" t="s">
        <v>161</v>
      </c>
      <c r="AF62" s="132" t="s">
        <v>162</v>
      </c>
      <c r="AG62" s="131" t="s">
        <v>161</v>
      </c>
      <c r="AH62" s="132" t="s">
        <v>162</v>
      </c>
      <c r="AI62" s="305"/>
      <c r="AJ62" s="305"/>
      <c r="AK62" s="305"/>
      <c r="AL62" s="305"/>
    </row>
    <row r="63" spans="1:47" ht="31.15" customHeight="1" thickTop="1" thickBot="1" x14ac:dyDescent="0.35">
      <c r="A63" s="68"/>
      <c r="C63" s="125"/>
      <c r="D63" s="129"/>
      <c r="E63" s="130"/>
      <c r="F63" s="133" t="s">
        <v>239</v>
      </c>
      <c r="G63" s="133"/>
      <c r="H63" s="133"/>
      <c r="I63" s="134"/>
      <c r="J63" s="306">
        <f>SUM(J18:J58)</f>
        <v>0</v>
      </c>
      <c r="K63" s="95">
        <f>COUNTIF(K18:K58,"p")</f>
        <v>4</v>
      </c>
      <c r="L63" s="95">
        <f>COUNTIF(L18:L58,"E")</f>
        <v>0</v>
      </c>
      <c r="M63" s="95">
        <f>COUNTIF(M18:M58,"p")</f>
        <v>7</v>
      </c>
      <c r="N63" s="95">
        <f>COUNTIF(N18:N58,"E")</f>
        <v>0</v>
      </c>
      <c r="O63" s="95">
        <f>COUNTIF(O18:O58,"p")</f>
        <v>8</v>
      </c>
      <c r="P63" s="95">
        <f>COUNTIF(P18:P58,"E")</f>
        <v>0</v>
      </c>
      <c r="Q63" s="95">
        <f>COUNTIF(Q18:Q58,"p")</f>
        <v>7</v>
      </c>
      <c r="R63" s="95">
        <f>COUNTIF(R18:R58,"E")</f>
        <v>0</v>
      </c>
      <c r="S63" s="95">
        <f>COUNTIF(S18:S58,"p")</f>
        <v>7</v>
      </c>
      <c r="T63" s="95">
        <f>COUNTIF(T18:T58,"E")</f>
        <v>0</v>
      </c>
      <c r="U63" s="95">
        <f>COUNTIF(U18:U58,"p")</f>
        <v>4</v>
      </c>
      <c r="V63" s="95">
        <f>COUNTIF(V18:V58,"E")</f>
        <v>0</v>
      </c>
      <c r="W63" s="95">
        <f>COUNTIF(W18:W58,"p")</f>
        <v>7</v>
      </c>
      <c r="X63" s="95">
        <f>COUNTIF(X18:X58,"E")</f>
        <v>0</v>
      </c>
      <c r="Y63" s="95">
        <f>COUNTIF(Y18:Y58,"p")</f>
        <v>7</v>
      </c>
      <c r="Z63" s="95">
        <f>COUNTIF(Z18:Z58,"p")</f>
        <v>0</v>
      </c>
      <c r="AA63" s="95">
        <f>COUNTIF(AA18:AA58,"p")</f>
        <v>6</v>
      </c>
      <c r="AB63" s="95">
        <f>COUNTIF(AB18:AB58,"E")</f>
        <v>0</v>
      </c>
      <c r="AC63" s="95">
        <f>COUNTIF(AC18:AC58,"p")</f>
        <v>4</v>
      </c>
      <c r="AD63" s="95">
        <f>COUNTIF(AD18:AD58,"E")</f>
        <v>0</v>
      </c>
      <c r="AE63" s="95">
        <f>COUNTIF(AE18:AE58,"p")</f>
        <v>3</v>
      </c>
      <c r="AF63" s="95">
        <f>COUNTIF(AF18:AF58,"E")</f>
        <v>0</v>
      </c>
      <c r="AG63" s="95">
        <f>COUNTIF(AG18:AG58,"p")</f>
        <v>8</v>
      </c>
      <c r="AH63" s="95">
        <f>COUNTIF(AH18:AH58,"E")</f>
        <v>0</v>
      </c>
      <c r="AI63" s="309">
        <f>K63+M63+O63+Q63+S63+U63+W63+Y63+AA63+AC63+AE63+AG63</f>
        <v>72</v>
      </c>
      <c r="AJ63" s="309"/>
      <c r="AK63" s="309">
        <f>L63+N63+P63+R63+T63+V63+X63+Z63+AB63+AD63+AF63+AH63</f>
        <v>0</v>
      </c>
      <c r="AL63" s="309"/>
    </row>
    <row r="64" spans="1:47" ht="31.15" customHeight="1" thickTop="1" thickBot="1" x14ac:dyDescent="0.35">
      <c r="C64" s="125"/>
      <c r="D64" s="129"/>
      <c r="E64" s="130"/>
      <c r="F64" s="133" t="s">
        <v>240</v>
      </c>
      <c r="G64" s="133"/>
      <c r="H64" s="133"/>
      <c r="I64" s="134"/>
      <c r="J64" s="307"/>
      <c r="K64" s="310">
        <f>IFERROR((L63/K63),"0")</f>
        <v>0</v>
      </c>
      <c r="L64" s="310"/>
      <c r="M64" s="310">
        <f>IFERROR((N63/M63),"0")</f>
        <v>0</v>
      </c>
      <c r="N64" s="310"/>
      <c r="O64" s="310">
        <f>IFERROR((P63/O63),"0")</f>
        <v>0</v>
      </c>
      <c r="P64" s="310"/>
      <c r="Q64" s="310">
        <f>IFERROR((R63/Q63),"0")</f>
        <v>0</v>
      </c>
      <c r="R64" s="310"/>
      <c r="S64" s="310">
        <f>IFERROR((T63/S63),"0")</f>
        <v>0</v>
      </c>
      <c r="T64" s="310"/>
      <c r="U64" s="310">
        <f>IFERROR((V63/U63),"0")</f>
        <v>0</v>
      </c>
      <c r="V64" s="310"/>
      <c r="W64" s="310">
        <f>IFERROR((X63/W63),"0")</f>
        <v>0</v>
      </c>
      <c r="X64" s="310"/>
      <c r="Y64" s="310">
        <f>IFERROR((Z63/Y63),"0")</f>
        <v>0</v>
      </c>
      <c r="Z64" s="310"/>
      <c r="AA64" s="310">
        <f>IFERROR((AB63/AA63),"0")</f>
        <v>0</v>
      </c>
      <c r="AB64" s="310"/>
      <c r="AC64" s="310">
        <f>IFERROR((AD63/AC63),"0")</f>
        <v>0</v>
      </c>
      <c r="AD64" s="310"/>
      <c r="AE64" s="310">
        <f>IFERROR((AF63/AE63),"0")</f>
        <v>0</v>
      </c>
      <c r="AF64" s="310"/>
      <c r="AG64" s="310">
        <f>IFERROR((AH63/AG63),"0")</f>
        <v>0</v>
      </c>
      <c r="AH64" s="310"/>
      <c r="AI64" s="318">
        <f>IFERROR((AK63/AI63),"0")</f>
        <v>0</v>
      </c>
      <c r="AJ64" s="319"/>
      <c r="AK64" s="319"/>
      <c r="AL64" s="320"/>
    </row>
    <row r="65" spans="1:38" ht="31.15" customHeight="1" thickTop="1" thickBot="1" x14ac:dyDescent="0.35">
      <c r="A65" s="68"/>
      <c r="C65" s="125"/>
      <c r="D65" s="129"/>
      <c r="E65" s="130"/>
      <c r="F65" s="133" t="s">
        <v>241</v>
      </c>
      <c r="G65" s="133"/>
      <c r="H65" s="133"/>
      <c r="I65" s="134"/>
      <c r="J65" s="307"/>
      <c r="K65" s="310">
        <v>0.9</v>
      </c>
      <c r="L65" s="310"/>
      <c r="M65" s="310">
        <v>0.9</v>
      </c>
      <c r="N65" s="310"/>
      <c r="O65" s="310">
        <v>0.9</v>
      </c>
      <c r="P65" s="310"/>
      <c r="Q65" s="310">
        <v>0.9</v>
      </c>
      <c r="R65" s="310"/>
      <c r="S65" s="310">
        <v>0.9</v>
      </c>
      <c r="T65" s="310"/>
      <c r="U65" s="310">
        <v>0.9</v>
      </c>
      <c r="V65" s="310"/>
      <c r="W65" s="310">
        <v>0.9</v>
      </c>
      <c r="X65" s="310"/>
      <c r="Y65" s="310">
        <v>0.9</v>
      </c>
      <c r="Z65" s="310"/>
      <c r="AA65" s="310">
        <v>0.9</v>
      </c>
      <c r="AB65" s="310"/>
      <c r="AC65" s="310">
        <v>0.9</v>
      </c>
      <c r="AD65" s="310"/>
      <c r="AE65" s="310">
        <v>0.9</v>
      </c>
      <c r="AF65" s="310"/>
      <c r="AG65" s="310">
        <v>0.9</v>
      </c>
      <c r="AH65" s="310"/>
      <c r="AI65" s="135"/>
      <c r="AJ65" s="136"/>
      <c r="AK65" s="136"/>
      <c r="AL65" s="137"/>
    </row>
    <row r="66" spans="1:38" ht="31.15" customHeight="1" thickTop="1" thickBot="1" x14ac:dyDescent="0.35">
      <c r="C66" s="125"/>
      <c r="D66" s="129"/>
      <c r="E66" s="130"/>
      <c r="F66" s="133" t="s">
        <v>242</v>
      </c>
      <c r="G66" s="133"/>
      <c r="H66" s="133"/>
      <c r="I66" s="134"/>
      <c r="J66" s="307"/>
      <c r="K66" s="138" t="s">
        <v>243</v>
      </c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9"/>
      <c r="W66" s="140" t="s">
        <v>243</v>
      </c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9"/>
      <c r="AI66" s="310"/>
      <c r="AJ66" s="310"/>
      <c r="AK66" s="310"/>
      <c r="AL66" s="310"/>
    </row>
    <row r="67" spans="1:38" ht="31.15" customHeight="1" thickTop="1" thickBot="1" x14ac:dyDescent="0.35">
      <c r="C67" s="125"/>
      <c r="D67" s="129"/>
      <c r="E67" s="130"/>
      <c r="F67" s="133" t="s">
        <v>244</v>
      </c>
      <c r="G67" s="133"/>
      <c r="H67" s="133"/>
      <c r="I67" s="134"/>
      <c r="J67" s="308"/>
      <c r="K67" s="315">
        <f>(K64+M64+O64+Q64+S64+U64)/6</f>
        <v>0</v>
      </c>
      <c r="L67" s="316"/>
      <c r="M67" s="316"/>
      <c r="N67" s="316"/>
      <c r="O67" s="316"/>
      <c r="P67" s="316"/>
      <c r="Q67" s="316"/>
      <c r="R67" s="316"/>
      <c r="S67" s="316"/>
      <c r="T67" s="316"/>
      <c r="U67" s="316"/>
      <c r="V67" s="317"/>
      <c r="W67" s="315">
        <f>(W64+Y64+AA64+AC64+AE64+AG64)/6</f>
        <v>0</v>
      </c>
      <c r="X67" s="316"/>
      <c r="Y67" s="316"/>
      <c r="Z67" s="316"/>
      <c r="AA67" s="316"/>
      <c r="AB67" s="316"/>
      <c r="AC67" s="316"/>
      <c r="AD67" s="316"/>
      <c r="AE67" s="316"/>
      <c r="AF67" s="316"/>
      <c r="AG67" s="316"/>
      <c r="AH67" s="317"/>
      <c r="AI67" s="310"/>
      <c r="AJ67" s="310"/>
      <c r="AK67" s="310"/>
      <c r="AL67" s="310"/>
    </row>
    <row r="68" spans="1:38" ht="31.15" customHeight="1" thickTop="1" x14ac:dyDescent="0.3">
      <c r="C68" s="125"/>
      <c r="D68" s="141"/>
      <c r="E68" s="141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3"/>
    </row>
    <row r="69" spans="1:38" ht="31.15" customHeight="1" x14ac:dyDescent="0.3">
      <c r="C69" s="125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4"/>
    </row>
    <row r="70" spans="1:38" ht="31.15" customHeight="1" x14ac:dyDescent="0.3">
      <c r="C70" s="125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5">
        <f>AI63</f>
        <v>72</v>
      </c>
      <c r="AH70" s="141"/>
      <c r="AI70" s="145">
        <f>AK63</f>
        <v>0</v>
      </c>
      <c r="AJ70" s="141"/>
      <c r="AK70" s="141"/>
      <c r="AL70" s="144"/>
    </row>
    <row r="71" spans="1:38" ht="31.15" customHeight="1" x14ac:dyDescent="0.3">
      <c r="C71" s="125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4"/>
    </row>
    <row r="72" spans="1:38" ht="31.15" customHeight="1" x14ac:dyDescent="0.3">
      <c r="C72" s="125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4"/>
    </row>
    <row r="73" spans="1:38" ht="31.15" customHeight="1" x14ac:dyDescent="0.3">
      <c r="C73" s="125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4"/>
    </row>
    <row r="74" spans="1:38" ht="31.15" customHeight="1" x14ac:dyDescent="0.3">
      <c r="C74" s="125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4"/>
    </row>
    <row r="75" spans="1:38" ht="31.15" customHeight="1" thickBot="1" x14ac:dyDescent="0.35">
      <c r="C75" s="146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8"/>
    </row>
    <row r="76" spans="1:38" ht="19.899999999999999" customHeight="1" thickTop="1" thickBot="1" x14ac:dyDescent="0.35">
      <c r="C76" s="149" t="s">
        <v>245</v>
      </c>
      <c r="D76" s="150"/>
      <c r="E76" s="150"/>
      <c r="F76" s="150"/>
      <c r="G76" s="150"/>
      <c r="H76" s="150"/>
      <c r="I76" s="150"/>
      <c r="J76" s="150"/>
      <c r="K76" s="150"/>
      <c r="L76" s="149" t="s">
        <v>246</v>
      </c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150"/>
      <c r="AA76" s="150"/>
      <c r="AB76" s="150"/>
      <c r="AC76" s="150"/>
      <c r="AD76" s="150"/>
      <c r="AE76" s="150"/>
      <c r="AF76" s="150"/>
      <c r="AG76" s="150"/>
      <c r="AH76" s="150"/>
      <c r="AI76" s="150"/>
      <c r="AJ76" s="150"/>
      <c r="AK76" s="150"/>
      <c r="AL76" s="151"/>
    </row>
    <row r="77" spans="1:38" ht="49.9" customHeight="1" thickTop="1" thickBot="1" x14ac:dyDescent="0.35">
      <c r="C77" s="65"/>
      <c r="D77" s="66"/>
      <c r="E77" s="66"/>
      <c r="F77" s="66"/>
      <c r="G77" s="66"/>
      <c r="H77" s="66"/>
      <c r="I77" s="66"/>
      <c r="J77" s="66"/>
      <c r="K77" s="67"/>
      <c r="L77" s="65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7"/>
    </row>
    <row r="78" spans="1:38" ht="19.899999999999999" customHeight="1" thickTop="1" thickBot="1" x14ac:dyDescent="0.35">
      <c r="C78" s="149" t="s">
        <v>247</v>
      </c>
      <c r="D78" s="150"/>
      <c r="E78" s="150"/>
      <c r="F78" s="150"/>
      <c r="G78" s="150"/>
      <c r="H78" s="150"/>
      <c r="I78" s="150"/>
      <c r="J78" s="150"/>
      <c r="K78" s="150"/>
      <c r="L78" s="149" t="s">
        <v>248</v>
      </c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  <c r="AA78" s="150"/>
      <c r="AB78" s="150"/>
      <c r="AC78" s="150"/>
      <c r="AD78" s="150"/>
      <c r="AE78" s="150"/>
      <c r="AF78" s="150"/>
      <c r="AG78" s="150"/>
      <c r="AH78" s="150"/>
      <c r="AI78" s="150"/>
      <c r="AJ78" s="150"/>
      <c r="AK78" s="150"/>
      <c r="AL78" s="151"/>
    </row>
    <row r="79" spans="1:38" ht="49.9" customHeight="1" thickTop="1" thickBot="1" x14ac:dyDescent="0.35">
      <c r="C79" s="65"/>
      <c r="D79" s="66"/>
      <c r="E79" s="66"/>
      <c r="F79" s="66"/>
      <c r="G79" s="66"/>
      <c r="H79" s="66"/>
      <c r="I79" s="66"/>
      <c r="J79" s="66"/>
      <c r="K79" s="67"/>
      <c r="L79" s="65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7"/>
    </row>
    <row r="80" spans="1:38" ht="20.25" thickTop="1" thickBot="1" x14ac:dyDescent="0.35">
      <c r="C80" s="311"/>
      <c r="D80" s="311"/>
      <c r="E80" s="311"/>
      <c r="F80" s="311"/>
      <c r="G80" s="311"/>
      <c r="H80" s="311"/>
      <c r="I80" s="311"/>
      <c r="J80" s="311"/>
      <c r="K80" s="311"/>
      <c r="L80" s="311"/>
      <c r="M80" s="311"/>
      <c r="N80" s="311"/>
      <c r="O80" s="311"/>
      <c r="P80" s="311"/>
      <c r="Q80" s="311"/>
      <c r="R80" s="311"/>
      <c r="S80" s="311"/>
      <c r="T80" s="311"/>
      <c r="U80" s="311"/>
      <c r="V80" s="311"/>
      <c r="W80" s="311"/>
      <c r="X80" s="311"/>
      <c r="Y80" s="311"/>
      <c r="Z80" s="311"/>
      <c r="AA80" s="311"/>
      <c r="AB80" s="311"/>
      <c r="AC80" s="311"/>
      <c r="AD80" s="311"/>
      <c r="AE80" s="311"/>
      <c r="AF80" s="311"/>
      <c r="AG80" s="311"/>
      <c r="AH80" s="311"/>
      <c r="AI80" s="311"/>
      <c r="AJ80" s="311"/>
      <c r="AK80" s="311"/>
      <c r="AL80" s="311"/>
    </row>
    <row r="81" spans="3:38" ht="20.25" thickTop="1" thickBot="1" x14ac:dyDescent="0.35">
      <c r="C81" s="312" t="s">
        <v>249</v>
      </c>
      <c r="D81" s="313"/>
      <c r="E81" s="313"/>
      <c r="F81" s="313"/>
      <c r="G81" s="313"/>
      <c r="H81" s="313"/>
      <c r="I81" s="313"/>
      <c r="J81" s="314"/>
      <c r="K81" s="149" t="s">
        <v>250</v>
      </c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50"/>
      <c r="AL81" s="151"/>
    </row>
    <row r="82" spans="3:38" ht="21" customHeight="1" thickTop="1" thickBot="1" x14ac:dyDescent="0.35">
      <c r="C82" s="152" t="s">
        <v>251</v>
      </c>
      <c r="D82" s="153"/>
      <c r="E82" s="153"/>
      <c r="F82" s="153"/>
      <c r="G82" s="153"/>
      <c r="H82" s="153"/>
      <c r="I82" s="153"/>
      <c r="J82" s="154"/>
      <c r="K82" s="155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7"/>
    </row>
    <row r="83" spans="3:38" ht="21" customHeight="1" thickTop="1" thickBot="1" x14ac:dyDescent="0.35">
      <c r="C83" s="152" t="s">
        <v>252</v>
      </c>
      <c r="D83" s="153"/>
      <c r="E83" s="153"/>
      <c r="F83" s="153"/>
      <c r="G83" s="153"/>
      <c r="H83" s="153"/>
      <c r="I83" s="153"/>
      <c r="J83" s="154"/>
      <c r="K83" s="158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  <c r="AF83" s="159"/>
      <c r="AG83" s="159"/>
      <c r="AH83" s="159"/>
      <c r="AI83" s="159"/>
      <c r="AJ83" s="159"/>
      <c r="AK83" s="159"/>
      <c r="AL83" s="160"/>
    </row>
    <row r="84" spans="3:38" ht="21" customHeight="1" thickTop="1" thickBot="1" x14ac:dyDescent="0.35">
      <c r="C84" s="152" t="s">
        <v>253</v>
      </c>
      <c r="D84" s="153"/>
      <c r="E84" s="153"/>
      <c r="F84" s="153"/>
      <c r="G84" s="153"/>
      <c r="H84" s="153"/>
      <c r="I84" s="153"/>
      <c r="J84" s="154"/>
      <c r="K84" s="158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159"/>
      <c r="AL84" s="160"/>
    </row>
    <row r="85" spans="3:38" ht="21" customHeight="1" thickTop="1" thickBot="1" x14ac:dyDescent="0.35">
      <c r="C85" s="152" t="s">
        <v>254</v>
      </c>
      <c r="D85" s="153"/>
      <c r="E85" s="153"/>
      <c r="F85" s="153"/>
      <c r="G85" s="153"/>
      <c r="H85" s="153"/>
      <c r="I85" s="153"/>
      <c r="J85" s="154"/>
      <c r="K85" s="158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60"/>
    </row>
    <row r="86" spans="3:38" ht="21" customHeight="1" thickTop="1" thickBot="1" x14ac:dyDescent="0.35">
      <c r="C86" s="152" t="s">
        <v>255</v>
      </c>
      <c r="D86" s="153"/>
      <c r="E86" s="153"/>
      <c r="F86" s="153"/>
      <c r="G86" s="153"/>
      <c r="H86" s="153"/>
      <c r="I86" s="153"/>
      <c r="J86" s="154"/>
      <c r="K86" s="161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AG86" s="162"/>
      <c r="AH86" s="162"/>
      <c r="AI86" s="162"/>
      <c r="AJ86" s="162"/>
      <c r="AK86" s="162"/>
      <c r="AL86" s="163"/>
    </row>
    <row r="87" spans="3:38" ht="20.25" thickTop="1" thickBot="1" x14ac:dyDescent="0.35">
      <c r="C87" s="164" t="s">
        <v>256</v>
      </c>
      <c r="D87" s="165"/>
      <c r="E87" s="165"/>
      <c r="F87" s="165"/>
      <c r="G87" s="166"/>
      <c r="H87" s="164" t="s">
        <v>257</v>
      </c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6"/>
    </row>
    <row r="88" spans="3:38" ht="20.25" thickTop="1" thickBot="1" x14ac:dyDescent="0.35">
      <c r="C88" s="164" t="s">
        <v>140</v>
      </c>
      <c r="D88" s="165"/>
      <c r="E88" s="165"/>
      <c r="F88" s="165"/>
      <c r="G88" s="166"/>
      <c r="H88" s="164" t="s">
        <v>140</v>
      </c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6"/>
    </row>
    <row r="89" spans="3:38" ht="100.9" customHeight="1" thickTop="1" thickBot="1" x14ac:dyDescent="0.35">
      <c r="C89" s="164"/>
      <c r="D89" s="165"/>
      <c r="E89" s="165"/>
      <c r="F89" s="165"/>
      <c r="G89" s="166"/>
      <c r="H89" s="164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5"/>
      <c r="AI89" s="165"/>
      <c r="AJ89" s="165"/>
      <c r="AK89" s="165"/>
      <c r="AL89" s="166"/>
    </row>
    <row r="90" spans="3:38" ht="19.5" thickTop="1" x14ac:dyDescent="0.3"/>
    <row r="91" spans="3:38" x14ac:dyDescent="0.3"/>
    <row r="92" spans="3:38" x14ac:dyDescent="0.3"/>
    <row r="93" spans="3:38" x14ac:dyDescent="0.3"/>
    <row r="94" spans="3:38" x14ac:dyDescent="0.3"/>
    <row r="95" spans="3:38" x14ac:dyDescent="0.3"/>
    <row r="96" spans="3:38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</sheetData>
  <mergeCells count="105">
    <mergeCell ref="C80:AL80"/>
    <mergeCell ref="C81:J81"/>
    <mergeCell ref="AC65:AD65"/>
    <mergeCell ref="AE65:AF65"/>
    <mergeCell ref="AG65:AH65"/>
    <mergeCell ref="AI66:AL67"/>
    <mergeCell ref="K67:V67"/>
    <mergeCell ref="W67:AH67"/>
    <mergeCell ref="AI64:AL64"/>
    <mergeCell ref="K65:L65"/>
    <mergeCell ref="M65:N65"/>
    <mergeCell ref="O65:P65"/>
    <mergeCell ref="Q65:R65"/>
    <mergeCell ref="S65:T65"/>
    <mergeCell ref="U65:V65"/>
    <mergeCell ref="W65:X65"/>
    <mergeCell ref="Y65:Z65"/>
    <mergeCell ref="AA65:AB65"/>
    <mergeCell ref="W64:X64"/>
    <mergeCell ref="Y64:Z64"/>
    <mergeCell ref="AA64:AB64"/>
    <mergeCell ref="AC64:AD64"/>
    <mergeCell ref="AE64:AF64"/>
    <mergeCell ref="AG64:AH64"/>
    <mergeCell ref="J63:J67"/>
    <mergeCell ref="AI63:AJ63"/>
    <mergeCell ref="AK63:AL63"/>
    <mergeCell ref="K64:L64"/>
    <mergeCell ref="M64:N64"/>
    <mergeCell ref="O64:P64"/>
    <mergeCell ref="Q64:R64"/>
    <mergeCell ref="S64:T64"/>
    <mergeCell ref="U64:V64"/>
    <mergeCell ref="AI58:AL58"/>
    <mergeCell ref="C59:AL59"/>
    <mergeCell ref="F61:I62"/>
    <mergeCell ref="J61:J62"/>
    <mergeCell ref="K61:L61"/>
    <mergeCell ref="M61:N61"/>
    <mergeCell ref="O61:P61"/>
    <mergeCell ref="Q61:R61"/>
    <mergeCell ref="S61:T61"/>
    <mergeCell ref="U61:V61"/>
    <mergeCell ref="AI61:AL62"/>
    <mergeCell ref="W61:X61"/>
    <mergeCell ref="Y61:Z61"/>
    <mergeCell ref="AA61:AB61"/>
    <mergeCell ref="AC61:AD61"/>
    <mergeCell ref="AE61:AF61"/>
    <mergeCell ref="AG61:AH61"/>
    <mergeCell ref="C53:C55"/>
    <mergeCell ref="D53:D55"/>
    <mergeCell ref="AI53:AL53"/>
    <mergeCell ref="AI54:AL54"/>
    <mergeCell ref="AI55:AL55"/>
    <mergeCell ref="AI57:AL57"/>
    <mergeCell ref="AI47:AL47"/>
    <mergeCell ref="AI48:AL48"/>
    <mergeCell ref="AI49:AL49"/>
    <mergeCell ref="D50:D51"/>
    <mergeCell ref="AI50:AL50"/>
    <mergeCell ref="AI51:AL51"/>
    <mergeCell ref="AI40:AL40"/>
    <mergeCell ref="AI41:AL41"/>
    <mergeCell ref="C33:C51"/>
    <mergeCell ref="D33:D42"/>
    <mergeCell ref="AI33:AL33"/>
    <mergeCell ref="AI34:AL34"/>
    <mergeCell ref="AI35:AL35"/>
    <mergeCell ref="AI36:AL36"/>
    <mergeCell ref="AI37:AL37"/>
    <mergeCell ref="AI38:AL38"/>
    <mergeCell ref="AI39:AL39"/>
    <mergeCell ref="AI45:AL45"/>
    <mergeCell ref="AI46:AL46"/>
    <mergeCell ref="AI42:AL42"/>
    <mergeCell ref="D43:D49"/>
    <mergeCell ref="AI43:AL43"/>
    <mergeCell ref="AI44:AL44"/>
    <mergeCell ref="C18:C31"/>
    <mergeCell ref="D18:D24"/>
    <mergeCell ref="AI18:AL18"/>
    <mergeCell ref="AI19:AL19"/>
    <mergeCell ref="AI20:AL20"/>
    <mergeCell ref="AI21:AL21"/>
    <mergeCell ref="AI22:AL22"/>
    <mergeCell ref="AI30:AL30"/>
    <mergeCell ref="AI31:AL31"/>
    <mergeCell ref="AI23:AL23"/>
    <mergeCell ref="AI24:AL24"/>
    <mergeCell ref="D25:D31"/>
    <mergeCell ref="AI25:AL25"/>
    <mergeCell ref="AI26:AL26"/>
    <mergeCell ref="AI27:AL27"/>
    <mergeCell ref="AI28:AL28"/>
    <mergeCell ref="AI29:AL29"/>
    <mergeCell ref="B2:D2"/>
    <mergeCell ref="C14:H14"/>
    <mergeCell ref="C16:C17"/>
    <mergeCell ref="D16:D17"/>
    <mergeCell ref="F16:F17"/>
    <mergeCell ref="G16:G17"/>
    <mergeCell ref="H16:J16"/>
    <mergeCell ref="G5:AL5"/>
    <mergeCell ref="F6:AL7"/>
  </mergeCells>
  <conditionalFormatting sqref="E2">
    <cfRule type="dataBar" priority="3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{209DD383-E4A9-483A-B24F-EEA351B3B59E}</x14:id>
        </ext>
      </extLst>
    </cfRule>
  </conditionalFormatting>
  <conditionalFormatting sqref="K17:AH58">
    <cfRule type="containsText" dxfId="2" priority="1" operator="containsText" text="E">
      <formula>NOT(ISERROR(SEARCH("E",K17)))</formula>
    </cfRule>
    <cfRule type="containsText" dxfId="1" priority="2" operator="containsText" text="P">
      <formula>NOT(ISERROR(SEARCH("P",K17)))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Button 1">
              <controlPr defaultSize="0" print="0" autoFill="0" autoPict="0" macro="[1]!PLANEAR">
                <anchor moveWithCells="1">
                  <from>
                    <xdr:col>2</xdr:col>
                    <xdr:colOff>1057275</xdr:colOff>
                    <xdr:row>4</xdr:row>
                    <xdr:rowOff>209550</xdr:rowOff>
                  </from>
                  <to>
                    <xdr:col>2</xdr:col>
                    <xdr:colOff>1057275</xdr:colOff>
                    <xdr:row>6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09DD383-E4A9-483A-B24F-EEA351B3B59E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rgb="FF00B050"/>
              <x14:negativeFillColor rgb="FFFF0000"/>
              <x14:axisColor rgb="FF000000"/>
            </x14:dataBar>
          </x14:cfRule>
          <xm:sqref>E2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A7E6-2CF2-470E-959F-0885970058A7}">
  <dimension ref="A1:AZ177"/>
  <sheetViews>
    <sheetView topLeftCell="A23" zoomScale="60" zoomScaleNormal="60" workbookViewId="0">
      <selection activeCell="L32" sqref="L32"/>
    </sheetView>
  </sheetViews>
  <sheetFormatPr baseColWidth="10" defaultColWidth="0" defaultRowHeight="14.45" customHeight="1" zeroHeight="1" x14ac:dyDescent="0.25"/>
  <cols>
    <col min="1" max="1" width="23.28515625" style="201" customWidth="1"/>
    <col min="2" max="11" width="6.7109375" style="201" customWidth="1"/>
    <col min="12" max="12" width="11" style="201" customWidth="1"/>
    <col min="13" max="13" width="9.5703125" style="201" customWidth="1"/>
    <col min="14" max="24" width="6.7109375" style="201" customWidth="1"/>
    <col min="25" max="25" width="9" style="201" customWidth="1"/>
    <col min="26" max="39" width="6.7109375" style="201" customWidth="1"/>
    <col min="40" max="40" width="7.28515625" style="201" customWidth="1"/>
    <col min="41" max="52" width="11.28515625" style="167" customWidth="1"/>
    <col min="53" max="16384" width="11.28515625" style="167" hidden="1"/>
  </cols>
  <sheetData>
    <row r="1" spans="1:41" ht="28.15" customHeight="1" x14ac:dyDescent="0.25">
      <c r="A1" s="484"/>
      <c r="B1" s="484"/>
      <c r="C1" s="484"/>
      <c r="D1" s="484"/>
      <c r="E1" s="484"/>
      <c r="F1" s="330" t="s">
        <v>267</v>
      </c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2"/>
    </row>
    <row r="2" spans="1:41" ht="34.15" customHeight="1" x14ac:dyDescent="0.25">
      <c r="A2" s="484"/>
      <c r="B2" s="484"/>
      <c r="C2" s="484"/>
      <c r="D2" s="484"/>
      <c r="E2" s="484"/>
      <c r="F2" s="333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  <c r="AK2" s="334"/>
      <c r="AL2" s="334"/>
      <c r="AM2" s="334"/>
      <c r="AN2" s="335"/>
    </row>
    <row r="3" spans="1:41" ht="34.15" customHeight="1" x14ac:dyDescent="0.25">
      <c r="A3" s="484"/>
      <c r="B3" s="484"/>
      <c r="C3" s="484"/>
      <c r="D3" s="484"/>
      <c r="E3" s="484"/>
      <c r="F3" s="327" t="s">
        <v>268</v>
      </c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328"/>
      <c r="AJ3" s="328"/>
      <c r="AK3" s="328"/>
      <c r="AL3" s="328"/>
      <c r="AM3" s="328"/>
      <c r="AN3" s="329"/>
    </row>
    <row r="4" spans="1:41" ht="20.25" customHeight="1" thickBot="1" x14ac:dyDescent="0.35">
      <c r="A4" s="168"/>
      <c r="B4" s="169"/>
      <c r="C4" s="169"/>
      <c r="D4" s="169"/>
      <c r="E4" s="169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1"/>
      <c r="AK4" s="171"/>
      <c r="AL4" s="171"/>
      <c r="AM4" s="171"/>
      <c r="AN4" s="172"/>
      <c r="AO4" s="173"/>
    </row>
    <row r="5" spans="1:41" ht="29.25" customHeight="1" thickBot="1" x14ac:dyDescent="0.3">
      <c r="A5" s="479" t="s">
        <v>141</v>
      </c>
      <c r="B5" s="480"/>
      <c r="C5" s="480"/>
      <c r="D5" s="480"/>
      <c r="E5" s="481"/>
      <c r="F5" s="482" t="s">
        <v>269</v>
      </c>
      <c r="G5" s="480"/>
      <c r="H5" s="480"/>
      <c r="I5" s="481"/>
      <c r="J5" s="482" t="s">
        <v>270</v>
      </c>
      <c r="K5" s="480"/>
      <c r="L5" s="480"/>
      <c r="M5" s="480"/>
      <c r="N5" s="480"/>
      <c r="O5" s="480"/>
      <c r="P5" s="480"/>
      <c r="Q5" s="480"/>
      <c r="R5" s="480"/>
      <c r="S5" s="480"/>
      <c r="T5" s="480"/>
      <c r="U5" s="480"/>
      <c r="V5" s="480"/>
      <c r="W5" s="480"/>
      <c r="X5" s="481"/>
      <c r="Y5" s="482" t="s">
        <v>154</v>
      </c>
      <c r="Z5" s="480"/>
      <c r="AA5" s="480"/>
      <c r="AB5" s="480"/>
      <c r="AC5" s="481"/>
      <c r="AD5" s="482" t="s">
        <v>148</v>
      </c>
      <c r="AE5" s="480"/>
      <c r="AF5" s="480"/>
      <c r="AG5" s="480"/>
      <c r="AH5" s="480"/>
      <c r="AI5" s="480"/>
      <c r="AJ5" s="481"/>
      <c r="AK5" s="482" t="s">
        <v>153</v>
      </c>
      <c r="AL5" s="480"/>
      <c r="AM5" s="480"/>
      <c r="AN5" s="483"/>
    </row>
    <row r="6" spans="1:41" ht="40.15" customHeight="1" thickBot="1" x14ac:dyDescent="0.3">
      <c r="A6" s="454" t="s">
        <v>271</v>
      </c>
      <c r="B6" s="455"/>
      <c r="C6" s="455"/>
      <c r="D6" s="455"/>
      <c r="E6" s="456"/>
      <c r="F6" s="460" t="s">
        <v>272</v>
      </c>
      <c r="G6" s="461"/>
      <c r="H6" s="461"/>
      <c r="I6" s="462"/>
      <c r="J6" s="463" t="s">
        <v>273</v>
      </c>
      <c r="K6" s="464"/>
      <c r="L6" s="464"/>
      <c r="M6" s="464"/>
      <c r="N6" s="464"/>
      <c r="O6" s="464"/>
      <c r="P6" s="464"/>
      <c r="Q6" s="464"/>
      <c r="R6" s="464"/>
      <c r="S6" s="464"/>
      <c r="T6" s="464"/>
      <c r="U6" s="464"/>
      <c r="V6" s="464"/>
      <c r="W6" s="464"/>
      <c r="X6" s="465"/>
      <c r="Y6" s="466" t="s">
        <v>274</v>
      </c>
      <c r="Z6" s="467"/>
      <c r="AA6" s="467"/>
      <c r="AB6" s="467"/>
      <c r="AC6" s="468"/>
      <c r="AD6" s="451" t="s">
        <v>275</v>
      </c>
      <c r="AE6" s="452"/>
      <c r="AF6" s="452"/>
      <c r="AG6" s="452"/>
      <c r="AH6" s="452"/>
      <c r="AI6" s="452"/>
      <c r="AJ6" s="469"/>
      <c r="AK6" s="451" t="s">
        <v>276</v>
      </c>
      <c r="AL6" s="452"/>
      <c r="AM6" s="452"/>
      <c r="AN6" s="453"/>
    </row>
    <row r="7" spans="1:41" ht="40.15" customHeight="1" thickBot="1" x14ac:dyDescent="0.3">
      <c r="A7" s="457"/>
      <c r="B7" s="458"/>
      <c r="C7" s="458"/>
      <c r="D7" s="458"/>
      <c r="E7" s="459"/>
      <c r="F7" s="470" t="s">
        <v>277</v>
      </c>
      <c r="G7" s="471"/>
      <c r="H7" s="471"/>
      <c r="I7" s="472"/>
      <c r="J7" s="473" t="s">
        <v>278</v>
      </c>
      <c r="K7" s="474"/>
      <c r="L7" s="474"/>
      <c r="M7" s="474"/>
      <c r="N7" s="474"/>
      <c r="O7" s="474"/>
      <c r="P7" s="474"/>
      <c r="Q7" s="474"/>
      <c r="R7" s="474"/>
      <c r="S7" s="474"/>
      <c r="T7" s="474"/>
      <c r="U7" s="474"/>
      <c r="V7" s="474"/>
      <c r="W7" s="474"/>
      <c r="X7" s="475"/>
      <c r="Y7" s="476" t="s">
        <v>274</v>
      </c>
      <c r="Z7" s="477"/>
      <c r="AA7" s="477"/>
      <c r="AB7" s="477"/>
      <c r="AC7" s="478"/>
      <c r="AD7" s="476" t="s">
        <v>279</v>
      </c>
      <c r="AE7" s="477"/>
      <c r="AF7" s="477"/>
      <c r="AG7" s="477"/>
      <c r="AH7" s="477"/>
      <c r="AI7" s="477"/>
      <c r="AJ7" s="478"/>
      <c r="AK7" s="451" t="s">
        <v>276</v>
      </c>
      <c r="AL7" s="452"/>
      <c r="AM7" s="452"/>
      <c r="AN7" s="453"/>
    </row>
    <row r="8" spans="1:41" ht="15" x14ac:dyDescent="0.25">
      <c r="A8" s="406" t="s">
        <v>281</v>
      </c>
      <c r="B8" s="407"/>
      <c r="C8" s="407"/>
      <c r="D8" s="407"/>
      <c r="E8" s="407"/>
      <c r="F8" s="407"/>
      <c r="G8" s="407"/>
      <c r="H8" s="407"/>
      <c r="I8" s="407"/>
      <c r="J8" s="439"/>
      <c r="K8" s="440" t="s">
        <v>249</v>
      </c>
      <c r="L8" s="407"/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407"/>
      <c r="Y8" s="407"/>
      <c r="Z8" s="407"/>
      <c r="AA8" s="407"/>
      <c r="AB8" s="407"/>
      <c r="AC8" s="439"/>
      <c r="AD8" s="441" t="s">
        <v>282</v>
      </c>
      <c r="AE8" s="442"/>
      <c r="AF8" s="442"/>
      <c r="AG8" s="442"/>
      <c r="AH8" s="442"/>
      <c r="AI8" s="442"/>
      <c r="AJ8" s="442"/>
      <c r="AK8" s="442"/>
      <c r="AL8" s="442"/>
      <c r="AM8" s="442"/>
      <c r="AN8" s="443"/>
    </row>
    <row r="9" spans="1:41" ht="32.25" customHeight="1" thickBot="1" x14ac:dyDescent="0.3">
      <c r="A9" s="444" t="s">
        <v>361</v>
      </c>
      <c r="B9" s="445"/>
      <c r="C9" s="445"/>
      <c r="D9" s="445"/>
      <c r="E9" s="445"/>
      <c r="F9" s="445"/>
      <c r="G9" s="445"/>
      <c r="H9" s="445"/>
      <c r="I9" s="445"/>
      <c r="J9" s="446"/>
      <c r="K9" s="447" t="s">
        <v>283</v>
      </c>
      <c r="L9" s="448"/>
      <c r="M9" s="448"/>
      <c r="N9" s="448"/>
      <c r="O9" s="448"/>
      <c r="P9" s="448"/>
      <c r="Q9" s="448"/>
      <c r="R9" s="448"/>
      <c r="S9" s="448"/>
      <c r="T9" s="448"/>
      <c r="U9" s="448"/>
      <c r="V9" s="448"/>
      <c r="W9" s="448"/>
      <c r="X9" s="448"/>
      <c r="Y9" s="448"/>
      <c r="Z9" s="448"/>
      <c r="AA9" s="448"/>
      <c r="AB9" s="448"/>
      <c r="AC9" s="449"/>
      <c r="AD9" s="447" t="s">
        <v>284</v>
      </c>
      <c r="AE9" s="448"/>
      <c r="AF9" s="448"/>
      <c r="AG9" s="448"/>
      <c r="AH9" s="448"/>
      <c r="AI9" s="448"/>
      <c r="AJ9" s="448"/>
      <c r="AK9" s="448"/>
      <c r="AL9" s="448"/>
      <c r="AM9" s="448"/>
      <c r="AN9" s="450"/>
    </row>
    <row r="10" spans="1:41" ht="15.75" thickBot="1" x14ac:dyDescent="0.3">
      <c r="A10" s="406" t="s">
        <v>285</v>
      </c>
      <c r="B10" s="407"/>
      <c r="C10" s="407"/>
      <c r="D10" s="407"/>
      <c r="E10" s="407"/>
      <c r="F10" s="407"/>
      <c r="G10" s="407"/>
      <c r="H10" s="407"/>
      <c r="I10" s="407"/>
      <c r="J10" s="408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8"/>
      <c r="V10" s="408"/>
      <c r="W10" s="408"/>
      <c r="X10" s="408"/>
      <c r="Y10" s="408"/>
      <c r="Z10" s="408"/>
      <c r="AA10" s="408"/>
      <c r="AB10" s="408"/>
      <c r="AC10" s="408"/>
      <c r="AD10" s="408"/>
      <c r="AE10" s="408"/>
      <c r="AF10" s="408"/>
      <c r="AG10" s="408"/>
      <c r="AH10" s="408"/>
      <c r="AI10" s="408"/>
      <c r="AJ10" s="408"/>
      <c r="AK10" s="408"/>
      <c r="AL10" s="408"/>
      <c r="AM10" s="408"/>
      <c r="AN10" s="409"/>
    </row>
    <row r="11" spans="1:41" ht="15.75" thickBot="1" x14ac:dyDescent="0.3">
      <c r="A11" s="410" t="s">
        <v>286</v>
      </c>
      <c r="B11" s="411"/>
      <c r="C11" s="411"/>
      <c r="D11" s="411"/>
      <c r="E11" s="411"/>
      <c r="F11" s="411"/>
      <c r="G11" s="411"/>
      <c r="H11" s="411"/>
      <c r="I11" s="411"/>
      <c r="J11" s="416" t="s">
        <v>287</v>
      </c>
      <c r="K11" s="417"/>
      <c r="L11" s="422" t="s">
        <v>155</v>
      </c>
      <c r="M11" s="425" t="s">
        <v>288</v>
      </c>
      <c r="N11" s="428" t="s">
        <v>289</v>
      </c>
      <c r="O11" s="429"/>
      <c r="P11" s="429"/>
      <c r="Q11" s="429"/>
      <c r="R11" s="429"/>
      <c r="S11" s="429"/>
      <c r="T11" s="429"/>
      <c r="U11" s="429"/>
      <c r="V11" s="429"/>
      <c r="W11" s="429"/>
      <c r="X11" s="429"/>
      <c r="Y11" s="403"/>
      <c r="Z11" s="430" t="s">
        <v>290</v>
      </c>
      <c r="AA11" s="431"/>
      <c r="AB11" s="431"/>
      <c r="AC11" s="431"/>
      <c r="AD11" s="431"/>
      <c r="AE11" s="431"/>
      <c r="AF11" s="431"/>
      <c r="AG11" s="431"/>
      <c r="AH11" s="431"/>
      <c r="AI11" s="431"/>
      <c r="AJ11" s="431"/>
      <c r="AK11" s="432"/>
      <c r="AL11" s="433" t="s">
        <v>291</v>
      </c>
      <c r="AM11" s="434"/>
      <c r="AN11" s="435"/>
    </row>
    <row r="12" spans="1:41" ht="15.75" thickBot="1" x14ac:dyDescent="0.3">
      <c r="A12" s="412"/>
      <c r="B12" s="413"/>
      <c r="C12" s="413"/>
      <c r="D12" s="413"/>
      <c r="E12" s="413"/>
      <c r="F12" s="413"/>
      <c r="G12" s="413"/>
      <c r="H12" s="413"/>
      <c r="I12" s="413"/>
      <c r="J12" s="418"/>
      <c r="K12" s="419"/>
      <c r="L12" s="423"/>
      <c r="M12" s="426"/>
      <c r="N12" s="428" t="s">
        <v>292</v>
      </c>
      <c r="O12" s="403"/>
      <c r="P12" s="402" t="s">
        <v>293</v>
      </c>
      <c r="Q12" s="403"/>
      <c r="R12" s="402" t="s">
        <v>294</v>
      </c>
      <c r="S12" s="403"/>
      <c r="T12" s="402" t="s">
        <v>295</v>
      </c>
      <c r="U12" s="403"/>
      <c r="V12" s="402" t="s">
        <v>296</v>
      </c>
      <c r="W12" s="403"/>
      <c r="X12" s="402" t="s">
        <v>297</v>
      </c>
      <c r="Y12" s="404"/>
      <c r="Z12" s="405" t="s">
        <v>298</v>
      </c>
      <c r="AA12" s="401"/>
      <c r="AB12" s="400" t="s">
        <v>299</v>
      </c>
      <c r="AC12" s="401"/>
      <c r="AD12" s="400" t="s">
        <v>300</v>
      </c>
      <c r="AE12" s="401"/>
      <c r="AF12" s="400" t="s">
        <v>301</v>
      </c>
      <c r="AG12" s="401"/>
      <c r="AH12" s="400" t="s">
        <v>302</v>
      </c>
      <c r="AI12" s="401"/>
      <c r="AJ12" s="400" t="s">
        <v>303</v>
      </c>
      <c r="AK12" s="401"/>
      <c r="AL12" s="436"/>
      <c r="AM12" s="437"/>
      <c r="AN12" s="438"/>
    </row>
    <row r="13" spans="1:41" ht="16.5" thickBot="1" x14ac:dyDescent="0.3">
      <c r="A13" s="414"/>
      <c r="B13" s="415"/>
      <c r="C13" s="415"/>
      <c r="D13" s="415"/>
      <c r="E13" s="415"/>
      <c r="F13" s="415"/>
      <c r="G13" s="415"/>
      <c r="H13" s="415"/>
      <c r="I13" s="415"/>
      <c r="J13" s="420"/>
      <c r="K13" s="421"/>
      <c r="L13" s="424"/>
      <c r="M13" s="427"/>
      <c r="N13" s="174" t="s">
        <v>161</v>
      </c>
      <c r="O13" s="175" t="s">
        <v>162</v>
      </c>
      <c r="P13" s="175" t="s">
        <v>161</v>
      </c>
      <c r="Q13" s="175" t="s">
        <v>162</v>
      </c>
      <c r="R13" s="175" t="s">
        <v>161</v>
      </c>
      <c r="S13" s="175" t="s">
        <v>162</v>
      </c>
      <c r="T13" s="175" t="s">
        <v>161</v>
      </c>
      <c r="U13" s="175" t="s">
        <v>162</v>
      </c>
      <c r="V13" s="175" t="s">
        <v>161</v>
      </c>
      <c r="W13" s="175" t="s">
        <v>162</v>
      </c>
      <c r="X13" s="175" t="s">
        <v>161</v>
      </c>
      <c r="Y13" s="176" t="s">
        <v>162</v>
      </c>
      <c r="Z13" s="174" t="s">
        <v>161</v>
      </c>
      <c r="AA13" s="175" t="s">
        <v>162</v>
      </c>
      <c r="AB13" s="175" t="s">
        <v>161</v>
      </c>
      <c r="AC13" s="175" t="s">
        <v>162</v>
      </c>
      <c r="AD13" s="175" t="s">
        <v>161</v>
      </c>
      <c r="AE13" s="175" t="s">
        <v>162</v>
      </c>
      <c r="AF13" s="175" t="s">
        <v>161</v>
      </c>
      <c r="AG13" s="175" t="s">
        <v>162</v>
      </c>
      <c r="AH13" s="175" t="s">
        <v>161</v>
      </c>
      <c r="AI13" s="175" t="s">
        <v>162</v>
      </c>
      <c r="AJ13" s="175" t="s">
        <v>161</v>
      </c>
      <c r="AK13" s="175" t="s">
        <v>162</v>
      </c>
      <c r="AL13" s="175" t="s">
        <v>161</v>
      </c>
      <c r="AM13" s="175" t="s">
        <v>162</v>
      </c>
      <c r="AN13" s="176" t="s">
        <v>304</v>
      </c>
    </row>
    <row r="14" spans="1:41" ht="40.15" customHeight="1" x14ac:dyDescent="0.25">
      <c r="A14" s="394" t="s">
        <v>39</v>
      </c>
      <c r="B14" s="396" t="s">
        <v>374</v>
      </c>
      <c r="C14" s="397"/>
      <c r="D14" s="397"/>
      <c r="E14" s="397"/>
      <c r="F14" s="397"/>
      <c r="G14" s="397"/>
      <c r="H14" s="397"/>
      <c r="I14" s="397"/>
      <c r="J14" s="398" t="s">
        <v>274</v>
      </c>
      <c r="K14" s="399"/>
      <c r="L14" s="182"/>
      <c r="M14" s="183"/>
      <c r="N14" s="184"/>
      <c r="O14" s="177"/>
      <c r="P14" s="177"/>
      <c r="Q14" s="177"/>
      <c r="R14" s="177"/>
      <c r="S14" s="177"/>
      <c r="T14" s="177"/>
      <c r="U14" s="177"/>
      <c r="V14" s="177">
        <v>1</v>
      </c>
      <c r="W14" s="177"/>
      <c r="X14" s="177"/>
      <c r="Y14" s="185"/>
      <c r="Z14" s="186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8">
        <f t="shared" ref="AL14:AM33" si="0">N14+P14+R14+T14+V14+X14+Z14+AB14+AD14+AF14+AH14+AJ14</f>
        <v>1</v>
      </c>
      <c r="AM14" s="178">
        <f t="shared" si="0"/>
        <v>0</v>
      </c>
      <c r="AN14" s="179">
        <f t="shared" ref="AN14:AN33" si="1">IFERROR(AM14/AL14,"")</f>
        <v>0</v>
      </c>
    </row>
    <row r="15" spans="1:41" ht="40.15" customHeight="1" x14ac:dyDescent="0.25">
      <c r="A15" s="395"/>
      <c r="B15" s="390" t="s">
        <v>369</v>
      </c>
      <c r="C15" s="391"/>
      <c r="D15" s="391"/>
      <c r="E15" s="391"/>
      <c r="F15" s="391"/>
      <c r="G15" s="391"/>
      <c r="H15" s="391"/>
      <c r="I15" s="391"/>
      <c r="J15" s="392" t="s">
        <v>274</v>
      </c>
      <c r="K15" s="393"/>
      <c r="L15" s="187"/>
      <c r="M15" s="188"/>
      <c r="N15" s="189"/>
      <c r="O15" s="190"/>
      <c r="P15" s="190"/>
      <c r="Q15" s="190"/>
      <c r="R15" s="190">
        <v>1</v>
      </c>
      <c r="S15" s="190"/>
      <c r="T15" s="190"/>
      <c r="U15" s="190"/>
      <c r="V15" s="190"/>
      <c r="W15" s="190"/>
      <c r="X15" s="190"/>
      <c r="Y15" s="191"/>
      <c r="Z15" s="192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80">
        <f t="shared" si="0"/>
        <v>1</v>
      </c>
      <c r="AM15" s="180">
        <f t="shared" si="0"/>
        <v>0</v>
      </c>
      <c r="AN15" s="181">
        <f t="shared" si="1"/>
        <v>0</v>
      </c>
    </row>
    <row r="16" spans="1:41" ht="40.15" customHeight="1" x14ac:dyDescent="0.25">
      <c r="A16" s="395"/>
      <c r="B16" s="390" t="s">
        <v>370</v>
      </c>
      <c r="C16" s="391"/>
      <c r="D16" s="391"/>
      <c r="E16" s="391"/>
      <c r="F16" s="391"/>
      <c r="G16" s="391"/>
      <c r="H16" s="391"/>
      <c r="I16" s="391"/>
      <c r="J16" s="392" t="s">
        <v>274</v>
      </c>
      <c r="K16" s="393"/>
      <c r="L16" s="187"/>
      <c r="M16" s="188"/>
      <c r="N16" s="189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1"/>
      <c r="Z16" s="192">
        <v>1</v>
      </c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80">
        <f>N16+P16+R16+T16+V16+X16+Z16+AB16+AD16+AF16+AH16+AJ16</f>
        <v>1</v>
      </c>
      <c r="AM16" s="180">
        <f>O16+Q16+S16+U16+W16+Y16+AA16+AC16+AE16+AG16+AI16+AK16</f>
        <v>0</v>
      </c>
      <c r="AN16" s="181">
        <f>IFERROR(AM16/AL16,"")</f>
        <v>0</v>
      </c>
    </row>
    <row r="17" spans="1:40" ht="40.15" customHeight="1" x14ac:dyDescent="0.25">
      <c r="A17" s="395"/>
      <c r="B17" s="390" t="s">
        <v>364</v>
      </c>
      <c r="C17" s="391"/>
      <c r="D17" s="391"/>
      <c r="E17" s="391"/>
      <c r="F17" s="391"/>
      <c r="G17" s="391"/>
      <c r="H17" s="391"/>
      <c r="I17" s="391"/>
      <c r="J17" s="392" t="s">
        <v>274</v>
      </c>
      <c r="K17" s="393"/>
      <c r="L17" s="187"/>
      <c r="M17" s="188"/>
      <c r="N17" s="189"/>
      <c r="O17" s="190"/>
      <c r="P17" s="190">
        <v>1</v>
      </c>
      <c r="Q17" s="190"/>
      <c r="R17" s="190"/>
      <c r="S17" s="190"/>
      <c r="T17" s="190"/>
      <c r="U17" s="190"/>
      <c r="V17" s="190"/>
      <c r="W17" s="190"/>
      <c r="X17" s="190"/>
      <c r="Y17" s="191"/>
      <c r="Z17" s="192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80">
        <f t="shared" si="0"/>
        <v>1</v>
      </c>
      <c r="AM17" s="180">
        <f t="shared" si="0"/>
        <v>0</v>
      </c>
      <c r="AN17" s="181">
        <f t="shared" si="1"/>
        <v>0</v>
      </c>
    </row>
    <row r="18" spans="1:40" ht="40.15" customHeight="1" x14ac:dyDescent="0.25">
      <c r="A18" s="395"/>
      <c r="B18" s="390" t="s">
        <v>372</v>
      </c>
      <c r="C18" s="391"/>
      <c r="D18" s="391"/>
      <c r="E18" s="391"/>
      <c r="F18" s="391"/>
      <c r="G18" s="391"/>
      <c r="H18" s="391"/>
      <c r="I18" s="391"/>
      <c r="J18" s="392" t="s">
        <v>274</v>
      </c>
      <c r="K18" s="393"/>
      <c r="L18" s="187"/>
      <c r="M18" s="188"/>
      <c r="N18" s="189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1"/>
      <c r="Z18" s="192"/>
      <c r="AA18" s="190"/>
      <c r="AB18" s="190"/>
      <c r="AC18" s="190"/>
      <c r="AD18" s="190">
        <v>1</v>
      </c>
      <c r="AE18" s="190"/>
      <c r="AF18" s="190"/>
      <c r="AG18" s="190"/>
      <c r="AH18" s="190"/>
      <c r="AI18" s="190"/>
      <c r="AJ18" s="190"/>
      <c r="AK18" s="190"/>
      <c r="AL18" s="180">
        <f t="shared" si="0"/>
        <v>1</v>
      </c>
      <c r="AM18" s="180">
        <f t="shared" si="0"/>
        <v>0</v>
      </c>
      <c r="AN18" s="181">
        <f t="shared" si="1"/>
        <v>0</v>
      </c>
    </row>
    <row r="19" spans="1:40" ht="40.15" customHeight="1" x14ac:dyDescent="0.25">
      <c r="A19" s="395"/>
      <c r="B19" s="390" t="s">
        <v>363</v>
      </c>
      <c r="C19" s="391"/>
      <c r="D19" s="391"/>
      <c r="E19" s="391"/>
      <c r="F19" s="391"/>
      <c r="G19" s="391"/>
      <c r="H19" s="391"/>
      <c r="I19" s="391"/>
      <c r="J19" s="392" t="s">
        <v>274</v>
      </c>
      <c r="K19" s="393"/>
      <c r="L19" s="187"/>
      <c r="M19" s="188"/>
      <c r="N19" s="189"/>
      <c r="O19" s="190"/>
      <c r="P19" s="190"/>
      <c r="Q19" s="190"/>
      <c r="R19" s="190"/>
      <c r="S19" s="190"/>
      <c r="T19" s="190">
        <v>1</v>
      </c>
      <c r="U19" s="190"/>
      <c r="V19" s="190"/>
      <c r="W19" s="190"/>
      <c r="X19" s="190"/>
      <c r="Y19" s="191"/>
      <c r="Z19" s="192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80">
        <f t="shared" si="0"/>
        <v>1</v>
      </c>
      <c r="AM19" s="180">
        <f t="shared" si="0"/>
        <v>0</v>
      </c>
      <c r="AN19" s="181">
        <f t="shared" si="1"/>
        <v>0</v>
      </c>
    </row>
    <row r="20" spans="1:40" ht="40.15" customHeight="1" x14ac:dyDescent="0.25">
      <c r="A20" s="395"/>
      <c r="B20" s="390" t="s">
        <v>377</v>
      </c>
      <c r="C20" s="391"/>
      <c r="D20" s="391"/>
      <c r="E20" s="391"/>
      <c r="F20" s="391"/>
      <c r="G20" s="391"/>
      <c r="H20" s="391"/>
      <c r="I20" s="391"/>
      <c r="J20" s="392" t="s">
        <v>274</v>
      </c>
      <c r="K20" s="393"/>
      <c r="L20" s="187"/>
      <c r="M20" s="188"/>
      <c r="N20" s="189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1"/>
      <c r="Z20" s="192"/>
      <c r="AA20" s="190"/>
      <c r="AB20" s="190"/>
      <c r="AC20" s="190"/>
      <c r="AD20" s="190">
        <v>1</v>
      </c>
      <c r="AE20" s="190"/>
      <c r="AF20" s="190"/>
      <c r="AG20" s="190"/>
      <c r="AH20" s="190"/>
      <c r="AI20" s="190"/>
      <c r="AJ20" s="190"/>
      <c r="AK20" s="190"/>
      <c r="AL20" s="180">
        <f t="shared" si="0"/>
        <v>1</v>
      </c>
      <c r="AM20" s="180">
        <f t="shared" si="0"/>
        <v>0</v>
      </c>
      <c r="AN20" s="181">
        <f t="shared" si="1"/>
        <v>0</v>
      </c>
    </row>
    <row r="21" spans="1:40" ht="40.15" customHeight="1" x14ac:dyDescent="0.25">
      <c r="A21" s="395"/>
      <c r="B21" s="390" t="s">
        <v>362</v>
      </c>
      <c r="C21" s="391"/>
      <c r="D21" s="391"/>
      <c r="E21" s="391"/>
      <c r="F21" s="391"/>
      <c r="G21" s="391"/>
      <c r="H21" s="391"/>
      <c r="I21" s="391"/>
      <c r="J21" s="392" t="s">
        <v>274</v>
      </c>
      <c r="K21" s="393"/>
      <c r="L21" s="187"/>
      <c r="M21" s="188"/>
      <c r="N21" s="189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1"/>
      <c r="Z21" s="192"/>
      <c r="AA21" s="190"/>
      <c r="AB21" s="190"/>
      <c r="AC21" s="190"/>
      <c r="AD21" s="190">
        <v>1</v>
      </c>
      <c r="AE21" s="190"/>
      <c r="AF21" s="190"/>
      <c r="AG21" s="190"/>
      <c r="AH21" s="190"/>
      <c r="AI21" s="190"/>
      <c r="AJ21" s="190"/>
      <c r="AK21" s="190"/>
      <c r="AL21" s="180">
        <f t="shared" si="0"/>
        <v>1</v>
      </c>
      <c r="AM21" s="180">
        <f t="shared" si="0"/>
        <v>0</v>
      </c>
      <c r="AN21" s="181">
        <f t="shared" si="1"/>
        <v>0</v>
      </c>
    </row>
    <row r="22" spans="1:40" ht="40.15" customHeight="1" x14ac:dyDescent="0.25">
      <c r="A22" s="395"/>
      <c r="B22" s="390" t="s">
        <v>104</v>
      </c>
      <c r="C22" s="391"/>
      <c r="D22" s="391"/>
      <c r="E22" s="391"/>
      <c r="F22" s="391"/>
      <c r="G22" s="391"/>
      <c r="H22" s="391"/>
      <c r="I22" s="391"/>
      <c r="J22" s="392" t="s">
        <v>274</v>
      </c>
      <c r="K22" s="393"/>
      <c r="L22" s="187"/>
      <c r="M22" s="188"/>
      <c r="N22" s="189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1"/>
      <c r="Z22" s="192"/>
      <c r="AA22" s="190"/>
      <c r="AB22" s="190"/>
      <c r="AC22" s="190"/>
      <c r="AD22" s="190"/>
      <c r="AE22" s="190"/>
      <c r="AF22" s="190"/>
      <c r="AG22" s="190"/>
      <c r="AH22" s="190">
        <v>1</v>
      </c>
      <c r="AI22" s="190"/>
      <c r="AJ22" s="190"/>
      <c r="AK22" s="190"/>
      <c r="AL22" s="180">
        <f t="shared" si="0"/>
        <v>1</v>
      </c>
      <c r="AM22" s="180">
        <f t="shared" si="0"/>
        <v>0</v>
      </c>
      <c r="AN22" s="181">
        <f t="shared" si="1"/>
        <v>0</v>
      </c>
    </row>
    <row r="23" spans="1:40" ht="40.15" customHeight="1" x14ac:dyDescent="0.25">
      <c r="A23" s="395"/>
      <c r="B23" s="390" t="s">
        <v>366</v>
      </c>
      <c r="C23" s="391"/>
      <c r="D23" s="391"/>
      <c r="E23" s="391"/>
      <c r="F23" s="391"/>
      <c r="G23" s="391"/>
      <c r="H23" s="391"/>
      <c r="I23" s="391"/>
      <c r="J23" s="392" t="s">
        <v>274</v>
      </c>
      <c r="K23" s="393"/>
      <c r="L23" s="187"/>
      <c r="M23" s="188"/>
      <c r="N23" s="189"/>
      <c r="O23" s="190"/>
      <c r="P23" s="190"/>
      <c r="Q23" s="190"/>
      <c r="R23" s="190"/>
      <c r="S23" s="190"/>
      <c r="T23" s="190"/>
      <c r="U23" s="190"/>
      <c r="V23" s="190"/>
      <c r="W23" s="190"/>
      <c r="X23" s="190">
        <v>1</v>
      </c>
      <c r="Y23" s="191"/>
      <c r="Z23" s="192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80">
        <f t="shared" si="0"/>
        <v>1</v>
      </c>
      <c r="AM23" s="180">
        <f t="shared" si="0"/>
        <v>0</v>
      </c>
      <c r="AN23" s="181">
        <f t="shared" si="1"/>
        <v>0</v>
      </c>
    </row>
    <row r="24" spans="1:40" ht="40.15" customHeight="1" x14ac:dyDescent="0.25">
      <c r="A24" s="395"/>
      <c r="B24" s="390" t="s">
        <v>305</v>
      </c>
      <c r="C24" s="391"/>
      <c r="D24" s="391"/>
      <c r="E24" s="391"/>
      <c r="F24" s="391"/>
      <c r="G24" s="391"/>
      <c r="H24" s="391"/>
      <c r="I24" s="391"/>
      <c r="J24" s="392" t="s">
        <v>274</v>
      </c>
      <c r="K24" s="393"/>
      <c r="L24" s="187"/>
      <c r="M24" s="188"/>
      <c r="N24" s="189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1"/>
      <c r="Z24" s="192">
        <v>1</v>
      </c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80">
        <f t="shared" si="0"/>
        <v>1</v>
      </c>
      <c r="AM24" s="180">
        <f t="shared" si="0"/>
        <v>0</v>
      </c>
      <c r="AN24" s="181">
        <f t="shared" si="1"/>
        <v>0</v>
      </c>
    </row>
    <row r="25" spans="1:40" ht="40.15" customHeight="1" x14ac:dyDescent="0.25">
      <c r="A25" s="395"/>
      <c r="B25" s="390" t="s">
        <v>373</v>
      </c>
      <c r="C25" s="391"/>
      <c r="D25" s="391"/>
      <c r="E25" s="391"/>
      <c r="F25" s="391"/>
      <c r="G25" s="391"/>
      <c r="H25" s="391"/>
      <c r="I25" s="391"/>
      <c r="J25" s="392" t="s">
        <v>274</v>
      </c>
      <c r="K25" s="393"/>
      <c r="L25" s="187"/>
      <c r="M25" s="188"/>
      <c r="N25" s="189"/>
      <c r="O25" s="190"/>
      <c r="P25" s="190"/>
      <c r="Q25" s="190"/>
      <c r="R25" s="190">
        <v>1</v>
      </c>
      <c r="S25" s="190"/>
      <c r="T25" s="190"/>
      <c r="U25" s="190"/>
      <c r="V25" s="190"/>
      <c r="W25" s="190"/>
      <c r="X25" s="190"/>
      <c r="Y25" s="191"/>
      <c r="Z25" s="192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80">
        <f t="shared" si="0"/>
        <v>1</v>
      </c>
      <c r="AM25" s="180">
        <f t="shared" si="0"/>
        <v>0</v>
      </c>
      <c r="AN25" s="181">
        <f t="shared" si="1"/>
        <v>0</v>
      </c>
    </row>
    <row r="26" spans="1:40" ht="40.15" customHeight="1" x14ac:dyDescent="0.25">
      <c r="A26" s="395"/>
      <c r="B26" s="390" t="s">
        <v>365</v>
      </c>
      <c r="C26" s="391"/>
      <c r="D26" s="391"/>
      <c r="E26" s="391"/>
      <c r="F26" s="391"/>
      <c r="G26" s="391"/>
      <c r="H26" s="391"/>
      <c r="I26" s="391"/>
      <c r="J26" s="392" t="s">
        <v>274</v>
      </c>
      <c r="K26" s="393"/>
      <c r="L26" s="193"/>
      <c r="M26" s="194"/>
      <c r="N26" s="195"/>
      <c r="O26" s="196"/>
      <c r="P26" s="196">
        <v>1</v>
      </c>
      <c r="Q26" s="196"/>
      <c r="R26" s="196"/>
      <c r="S26" s="196"/>
      <c r="T26" s="196"/>
      <c r="U26" s="196"/>
      <c r="V26" s="196"/>
      <c r="W26" s="196"/>
      <c r="X26" s="196"/>
      <c r="Y26" s="197"/>
      <c r="Z26" s="198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80">
        <f t="shared" si="0"/>
        <v>1</v>
      </c>
      <c r="AM26" s="180">
        <f t="shared" si="0"/>
        <v>0</v>
      </c>
      <c r="AN26" s="181">
        <f t="shared" si="1"/>
        <v>0</v>
      </c>
    </row>
    <row r="27" spans="1:40" ht="57.6" customHeight="1" x14ac:dyDescent="0.25">
      <c r="A27" s="395"/>
      <c r="B27" s="390" t="s">
        <v>367</v>
      </c>
      <c r="C27" s="391"/>
      <c r="D27" s="391"/>
      <c r="E27" s="391"/>
      <c r="F27" s="391"/>
      <c r="G27" s="391"/>
      <c r="H27" s="391"/>
      <c r="I27" s="391"/>
      <c r="J27" s="392" t="s">
        <v>274</v>
      </c>
      <c r="K27" s="393"/>
      <c r="L27" s="193"/>
      <c r="M27" s="194"/>
      <c r="N27" s="195"/>
      <c r="O27" s="196"/>
      <c r="P27" s="196"/>
      <c r="Q27" s="196"/>
      <c r="R27" s="196"/>
      <c r="S27" s="196"/>
      <c r="T27" s="196"/>
      <c r="U27" s="196"/>
      <c r="V27" s="196">
        <v>1</v>
      </c>
      <c r="W27" s="196"/>
      <c r="X27" s="196"/>
      <c r="Y27" s="197"/>
      <c r="Z27" s="198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80">
        <f t="shared" si="0"/>
        <v>1</v>
      </c>
      <c r="AM27" s="180">
        <f t="shared" si="0"/>
        <v>0</v>
      </c>
      <c r="AN27" s="181">
        <f t="shared" si="1"/>
        <v>0</v>
      </c>
    </row>
    <row r="28" spans="1:40" ht="40.15" customHeight="1" x14ac:dyDescent="0.25">
      <c r="A28" s="395"/>
      <c r="B28" s="390" t="s">
        <v>368</v>
      </c>
      <c r="C28" s="391"/>
      <c r="D28" s="391"/>
      <c r="E28" s="391"/>
      <c r="F28" s="391"/>
      <c r="G28" s="391"/>
      <c r="H28" s="391"/>
      <c r="I28" s="391"/>
      <c r="J28" s="392" t="s">
        <v>274</v>
      </c>
      <c r="K28" s="393"/>
      <c r="L28" s="193"/>
      <c r="M28" s="194"/>
      <c r="N28" s="195"/>
      <c r="O28" s="196"/>
      <c r="P28" s="196"/>
      <c r="Q28" s="196"/>
      <c r="R28" s="196">
        <v>1</v>
      </c>
      <c r="S28" s="196"/>
      <c r="T28" s="196"/>
      <c r="U28" s="196"/>
      <c r="V28" s="196"/>
      <c r="W28" s="196"/>
      <c r="X28" s="196"/>
      <c r="Y28" s="197"/>
      <c r="Z28" s="198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80">
        <f t="shared" si="0"/>
        <v>1</v>
      </c>
      <c r="AM28" s="180">
        <f t="shared" si="0"/>
        <v>0</v>
      </c>
      <c r="AN28" s="181">
        <f t="shared" si="1"/>
        <v>0</v>
      </c>
    </row>
    <row r="29" spans="1:40" ht="40.15" customHeight="1" x14ac:dyDescent="0.25">
      <c r="A29" s="395"/>
      <c r="B29" s="390" t="s">
        <v>371</v>
      </c>
      <c r="C29" s="391"/>
      <c r="D29" s="391"/>
      <c r="E29" s="391"/>
      <c r="F29" s="391"/>
      <c r="G29" s="391"/>
      <c r="H29" s="391"/>
      <c r="I29" s="391"/>
      <c r="J29" s="392" t="s">
        <v>274</v>
      </c>
      <c r="K29" s="393"/>
      <c r="L29" s="193"/>
      <c r="M29" s="194"/>
      <c r="N29" s="195"/>
      <c r="O29" s="196"/>
      <c r="P29" s="196"/>
      <c r="Q29" s="196"/>
      <c r="R29" s="196"/>
      <c r="S29" s="196"/>
      <c r="T29" s="196"/>
      <c r="U29" s="196"/>
      <c r="V29" s="196"/>
      <c r="W29" s="196"/>
      <c r="X29" s="196">
        <v>1</v>
      </c>
      <c r="Y29" s="197"/>
      <c r="Z29" s="198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80">
        <f t="shared" si="0"/>
        <v>1</v>
      </c>
      <c r="AM29" s="180">
        <f t="shared" si="0"/>
        <v>0</v>
      </c>
      <c r="AN29" s="181">
        <f t="shared" si="1"/>
        <v>0</v>
      </c>
    </row>
    <row r="30" spans="1:40" ht="63" customHeight="1" x14ac:dyDescent="0.25">
      <c r="A30" s="395"/>
      <c r="B30" s="336" t="s">
        <v>375</v>
      </c>
      <c r="C30" s="337"/>
      <c r="D30" s="337"/>
      <c r="E30" s="337"/>
      <c r="F30" s="337"/>
      <c r="G30" s="337"/>
      <c r="H30" s="337"/>
      <c r="I30" s="337"/>
      <c r="J30" s="392" t="s">
        <v>274</v>
      </c>
      <c r="K30" s="393"/>
      <c r="L30" s="193"/>
      <c r="M30" s="194"/>
      <c r="N30" s="195"/>
      <c r="O30" s="196"/>
      <c r="P30" s="196"/>
      <c r="Q30" s="196"/>
      <c r="R30" s="196"/>
      <c r="S30" s="196"/>
      <c r="T30" s="196">
        <v>1</v>
      </c>
      <c r="U30" s="196"/>
      <c r="V30" s="196"/>
      <c r="W30" s="196"/>
      <c r="X30" s="196"/>
      <c r="Y30" s="197"/>
      <c r="Z30" s="198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80">
        <f t="shared" si="0"/>
        <v>1</v>
      </c>
      <c r="AM30" s="180">
        <f t="shared" si="0"/>
        <v>0</v>
      </c>
      <c r="AN30" s="181">
        <f t="shared" si="1"/>
        <v>0</v>
      </c>
    </row>
    <row r="31" spans="1:40" ht="60" customHeight="1" x14ac:dyDescent="0.25">
      <c r="A31" s="395"/>
      <c r="B31" s="390" t="s">
        <v>306</v>
      </c>
      <c r="C31" s="391"/>
      <c r="D31" s="391"/>
      <c r="E31" s="391"/>
      <c r="F31" s="391"/>
      <c r="G31" s="391"/>
      <c r="H31" s="391"/>
      <c r="I31" s="391"/>
      <c r="J31" s="392" t="s">
        <v>274</v>
      </c>
      <c r="K31" s="393"/>
      <c r="L31" s="193"/>
      <c r="M31" s="194"/>
      <c r="N31" s="195"/>
      <c r="O31" s="196"/>
      <c r="P31" s="196"/>
      <c r="Q31" s="196"/>
      <c r="R31" s="196">
        <v>1</v>
      </c>
      <c r="S31" s="196"/>
      <c r="T31" s="196"/>
      <c r="U31" s="196"/>
      <c r="V31" s="196"/>
      <c r="W31" s="196"/>
      <c r="X31" s="196">
        <v>1</v>
      </c>
      <c r="Y31" s="197"/>
      <c r="Z31" s="198"/>
      <c r="AA31" s="196"/>
      <c r="AB31" s="196"/>
      <c r="AC31" s="196"/>
      <c r="AD31" s="196">
        <v>1</v>
      </c>
      <c r="AE31" s="196"/>
      <c r="AF31" s="196"/>
      <c r="AG31" s="196"/>
      <c r="AH31" s="196"/>
      <c r="AI31" s="196"/>
      <c r="AJ31" s="196"/>
      <c r="AK31" s="196"/>
      <c r="AL31" s="180">
        <f>N31+P31+R31+T31+V31+X31+Z31+AB31+AD31+AF31+AH31+AJ31</f>
        <v>3</v>
      </c>
      <c r="AM31" s="180">
        <f>O31+Q31+S31+U31+W31+Y31+AA31+AC31+AE31+AG31+AI31+AK31</f>
        <v>0</v>
      </c>
      <c r="AN31" s="181">
        <f>IFERROR(AM31/AL31,"")</f>
        <v>0</v>
      </c>
    </row>
    <row r="32" spans="1:40" ht="58.5" customHeight="1" x14ac:dyDescent="0.25">
      <c r="A32" s="395"/>
      <c r="B32" s="390"/>
      <c r="C32" s="391"/>
      <c r="D32" s="391"/>
      <c r="E32" s="391"/>
      <c r="F32" s="391"/>
      <c r="G32" s="391"/>
      <c r="H32" s="391"/>
      <c r="I32" s="391"/>
      <c r="J32" s="392" t="s">
        <v>274</v>
      </c>
      <c r="K32" s="393"/>
      <c r="L32" s="193"/>
      <c r="M32" s="194"/>
      <c r="N32" s="195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7"/>
      <c r="Z32" s="198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80">
        <f t="shared" si="0"/>
        <v>0</v>
      </c>
      <c r="AM32" s="180">
        <f t="shared" si="0"/>
        <v>0</v>
      </c>
      <c r="AN32" s="181" t="str">
        <f t="shared" si="1"/>
        <v/>
      </c>
    </row>
    <row r="33" spans="1:40" ht="40.15" customHeight="1" x14ac:dyDescent="0.25">
      <c r="A33" s="395"/>
      <c r="B33" s="390"/>
      <c r="C33" s="391"/>
      <c r="D33" s="391"/>
      <c r="E33" s="391"/>
      <c r="F33" s="391"/>
      <c r="G33" s="391"/>
      <c r="H33" s="391"/>
      <c r="I33" s="391"/>
      <c r="J33" s="392" t="s">
        <v>274</v>
      </c>
      <c r="K33" s="393"/>
      <c r="L33" s="193"/>
      <c r="M33" s="194"/>
      <c r="N33" s="195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7"/>
      <c r="Z33" s="198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80">
        <f t="shared" si="0"/>
        <v>0</v>
      </c>
      <c r="AM33" s="180">
        <f t="shared" si="0"/>
        <v>0</v>
      </c>
      <c r="AN33" s="181" t="str">
        <f t="shared" si="1"/>
        <v/>
      </c>
    </row>
    <row r="34" spans="1:40" ht="15" x14ac:dyDescent="0.25">
      <c r="A34" s="199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200">
        <f t="shared" ref="N34:AK34" si="2">COUNT(N14:N33)</f>
        <v>0</v>
      </c>
      <c r="O34" s="200">
        <f t="shared" si="2"/>
        <v>0</v>
      </c>
      <c r="P34" s="200">
        <f t="shared" si="2"/>
        <v>2</v>
      </c>
      <c r="Q34" s="200">
        <f t="shared" si="2"/>
        <v>0</v>
      </c>
      <c r="R34" s="200">
        <f t="shared" si="2"/>
        <v>4</v>
      </c>
      <c r="S34" s="200">
        <f t="shared" si="2"/>
        <v>0</v>
      </c>
      <c r="T34" s="200">
        <f t="shared" si="2"/>
        <v>2</v>
      </c>
      <c r="U34" s="200">
        <f t="shared" si="2"/>
        <v>0</v>
      </c>
      <c r="V34" s="200">
        <f t="shared" si="2"/>
        <v>2</v>
      </c>
      <c r="W34" s="200">
        <f t="shared" si="2"/>
        <v>0</v>
      </c>
      <c r="X34" s="200">
        <f t="shared" si="2"/>
        <v>3</v>
      </c>
      <c r="Y34" s="200">
        <f t="shared" si="2"/>
        <v>0</v>
      </c>
      <c r="Z34" s="200">
        <f t="shared" si="2"/>
        <v>2</v>
      </c>
      <c r="AA34" s="200">
        <f t="shared" si="2"/>
        <v>0</v>
      </c>
      <c r="AB34" s="200">
        <f t="shared" si="2"/>
        <v>0</v>
      </c>
      <c r="AC34" s="200">
        <f t="shared" si="2"/>
        <v>0</v>
      </c>
      <c r="AD34" s="200">
        <f t="shared" si="2"/>
        <v>4</v>
      </c>
      <c r="AE34" s="200">
        <f t="shared" si="2"/>
        <v>0</v>
      </c>
      <c r="AF34" s="200">
        <f t="shared" si="2"/>
        <v>0</v>
      </c>
      <c r="AG34" s="200">
        <f t="shared" si="2"/>
        <v>0</v>
      </c>
      <c r="AH34" s="200">
        <f t="shared" si="2"/>
        <v>1</v>
      </c>
      <c r="AI34" s="200">
        <f t="shared" si="2"/>
        <v>0</v>
      </c>
      <c r="AJ34" s="200">
        <f t="shared" si="2"/>
        <v>0</v>
      </c>
      <c r="AK34" s="200">
        <f t="shared" si="2"/>
        <v>0</v>
      </c>
      <c r="AL34" s="199"/>
      <c r="AM34" s="199"/>
      <c r="AN34" s="199"/>
    </row>
    <row r="35" spans="1:40" ht="15" x14ac:dyDescent="0.25">
      <c r="N35" s="388" t="s">
        <v>292</v>
      </c>
      <c r="O35" s="389"/>
      <c r="P35" s="388" t="s">
        <v>293</v>
      </c>
      <c r="Q35" s="389"/>
      <c r="R35" s="388" t="s">
        <v>294</v>
      </c>
      <c r="S35" s="389"/>
      <c r="T35" s="388" t="s">
        <v>295</v>
      </c>
      <c r="U35" s="389"/>
      <c r="V35" s="388" t="s">
        <v>296</v>
      </c>
      <c r="W35" s="389"/>
      <c r="X35" s="388" t="s">
        <v>297</v>
      </c>
      <c r="Y35" s="389"/>
      <c r="Z35" s="388" t="s">
        <v>298</v>
      </c>
      <c r="AA35" s="389"/>
      <c r="AB35" s="388" t="s">
        <v>299</v>
      </c>
      <c r="AC35" s="389"/>
      <c r="AD35" s="388" t="s">
        <v>300</v>
      </c>
      <c r="AE35" s="389"/>
      <c r="AF35" s="388" t="s">
        <v>301</v>
      </c>
      <c r="AG35" s="389"/>
      <c r="AH35" s="388" t="s">
        <v>302</v>
      </c>
      <c r="AI35" s="389"/>
      <c r="AJ35" s="388" t="s">
        <v>303</v>
      </c>
      <c r="AK35" s="389"/>
    </row>
    <row r="36" spans="1:40" ht="15" x14ac:dyDescent="0.25">
      <c r="N36" s="202" t="s">
        <v>161</v>
      </c>
      <c r="O36" s="202" t="s">
        <v>162</v>
      </c>
      <c r="P36" s="202" t="s">
        <v>161</v>
      </c>
      <c r="Q36" s="202" t="s">
        <v>162</v>
      </c>
      <c r="R36" s="202" t="s">
        <v>161</v>
      </c>
      <c r="S36" s="202" t="s">
        <v>162</v>
      </c>
      <c r="T36" s="202" t="s">
        <v>161</v>
      </c>
      <c r="U36" s="202" t="s">
        <v>162</v>
      </c>
      <c r="V36" s="202" t="s">
        <v>161</v>
      </c>
      <c r="W36" s="202" t="s">
        <v>162</v>
      </c>
      <c r="X36" s="202" t="s">
        <v>161</v>
      </c>
      <c r="Y36" s="202" t="s">
        <v>162</v>
      </c>
      <c r="Z36" s="202" t="s">
        <v>161</v>
      </c>
      <c r="AA36" s="202" t="s">
        <v>162</v>
      </c>
      <c r="AB36" s="202" t="s">
        <v>161</v>
      </c>
      <c r="AC36" s="202" t="s">
        <v>162</v>
      </c>
      <c r="AD36" s="202" t="s">
        <v>161</v>
      </c>
      <c r="AE36" s="202" t="s">
        <v>162</v>
      </c>
      <c r="AF36" s="202" t="s">
        <v>161</v>
      </c>
      <c r="AG36" s="202" t="s">
        <v>162</v>
      </c>
      <c r="AH36" s="202" t="s">
        <v>161</v>
      </c>
      <c r="AI36" s="202" t="s">
        <v>162</v>
      </c>
      <c r="AJ36" s="202" t="s">
        <v>161</v>
      </c>
      <c r="AK36" s="202" t="s">
        <v>162</v>
      </c>
    </row>
    <row r="37" spans="1:40" ht="15" x14ac:dyDescent="0.25"/>
    <row r="38" spans="1:40" ht="15.75" thickBot="1" x14ac:dyDescent="0.3"/>
    <row r="39" spans="1:40" ht="15.75" thickBot="1" x14ac:dyDescent="0.3">
      <c r="A39" s="373" t="s">
        <v>307</v>
      </c>
      <c r="B39" s="375" t="s">
        <v>268</v>
      </c>
      <c r="C39" s="376"/>
      <c r="D39" s="376"/>
      <c r="E39" s="376"/>
      <c r="F39" s="376"/>
      <c r="G39" s="376"/>
      <c r="H39" s="376"/>
      <c r="I39" s="376"/>
      <c r="J39" s="376"/>
      <c r="K39" s="376"/>
      <c r="L39" s="376"/>
      <c r="M39" s="376"/>
      <c r="N39" s="376"/>
      <c r="O39" s="376"/>
      <c r="P39" s="376"/>
      <c r="Q39" s="376"/>
      <c r="R39" s="376"/>
      <c r="S39" s="376"/>
      <c r="T39" s="376"/>
      <c r="U39" s="376"/>
      <c r="V39" s="376"/>
      <c r="W39" s="376"/>
      <c r="X39" s="376"/>
      <c r="Y39" s="376"/>
      <c r="Z39" s="376"/>
      <c r="AA39" s="377"/>
    </row>
    <row r="40" spans="1:40" ht="15.75" thickBot="1" x14ac:dyDescent="0.3">
      <c r="A40" s="374"/>
      <c r="B40" s="338" t="s">
        <v>308</v>
      </c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39"/>
      <c r="S40" s="339"/>
      <c r="T40" s="339"/>
      <c r="U40" s="339"/>
      <c r="V40" s="339"/>
      <c r="W40" s="339"/>
      <c r="X40" s="339"/>
      <c r="Y40" s="339"/>
      <c r="Z40" s="339"/>
      <c r="AA40" s="340"/>
    </row>
    <row r="41" spans="1:40" ht="15.75" thickBot="1" x14ac:dyDescent="0.3">
      <c r="A41" s="374"/>
      <c r="B41" s="378" t="s">
        <v>309</v>
      </c>
      <c r="C41" s="379"/>
      <c r="D41" s="379"/>
      <c r="E41" s="379"/>
      <c r="F41" s="379"/>
      <c r="G41" s="379"/>
      <c r="H41" s="379"/>
      <c r="I41" s="379"/>
      <c r="J41" s="379"/>
      <c r="K41" s="379"/>
      <c r="L41" s="379"/>
      <c r="M41" s="379"/>
      <c r="N41" s="379"/>
      <c r="O41" s="379"/>
      <c r="P41" s="379"/>
      <c r="Q41" s="379"/>
      <c r="R41" s="379"/>
      <c r="S41" s="379"/>
      <c r="T41" s="379"/>
      <c r="U41" s="379"/>
      <c r="V41" s="379"/>
      <c r="W41" s="379"/>
      <c r="X41" s="379"/>
      <c r="Y41" s="379"/>
      <c r="Z41" s="379"/>
      <c r="AA41" s="380"/>
    </row>
    <row r="42" spans="1:40" ht="28.15" customHeight="1" x14ac:dyDescent="0.25">
      <c r="A42" s="203" t="s">
        <v>310</v>
      </c>
      <c r="B42" s="384" t="s">
        <v>311</v>
      </c>
      <c r="C42" s="384"/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5"/>
    </row>
    <row r="43" spans="1:40" ht="28.15" customHeight="1" x14ac:dyDescent="0.25">
      <c r="A43" s="204" t="s">
        <v>312</v>
      </c>
      <c r="B43" s="362" t="s">
        <v>313</v>
      </c>
      <c r="C43" s="362"/>
      <c r="D43" s="362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62"/>
      <c r="R43" s="362"/>
      <c r="S43" s="362"/>
      <c r="T43" s="362"/>
      <c r="U43" s="362"/>
      <c r="V43" s="362"/>
      <c r="W43" s="362"/>
      <c r="X43" s="362"/>
      <c r="Y43" s="362"/>
      <c r="Z43" s="362"/>
      <c r="AA43" s="363"/>
    </row>
    <row r="44" spans="1:40" ht="28.15" customHeight="1" x14ac:dyDescent="0.25">
      <c r="A44" s="204" t="s">
        <v>314</v>
      </c>
      <c r="B44" s="362" t="s">
        <v>315</v>
      </c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  <c r="V44" s="362"/>
      <c r="W44" s="362"/>
      <c r="X44" s="362"/>
      <c r="Y44" s="362"/>
      <c r="Z44" s="362"/>
      <c r="AA44" s="363"/>
    </row>
    <row r="45" spans="1:40" ht="28.15" customHeight="1" x14ac:dyDescent="0.25">
      <c r="A45" s="204" t="s">
        <v>316</v>
      </c>
      <c r="B45" s="362" t="s">
        <v>317</v>
      </c>
      <c r="C45" s="362"/>
      <c r="D45" s="362"/>
      <c r="E45" s="362"/>
      <c r="F45" s="362"/>
      <c r="G45" s="362"/>
      <c r="H45" s="362"/>
      <c r="I45" s="362"/>
      <c r="J45" s="362"/>
      <c r="K45" s="362"/>
      <c r="L45" s="362"/>
      <c r="M45" s="362"/>
      <c r="N45" s="362"/>
      <c r="O45" s="362"/>
      <c r="P45" s="362"/>
      <c r="Q45" s="362"/>
      <c r="R45" s="362"/>
      <c r="S45" s="362"/>
      <c r="T45" s="362"/>
      <c r="U45" s="362"/>
      <c r="V45" s="362"/>
      <c r="W45" s="362"/>
      <c r="X45" s="362"/>
      <c r="Y45" s="362"/>
      <c r="Z45" s="362"/>
      <c r="AA45" s="363"/>
    </row>
    <row r="46" spans="1:40" ht="28.15" customHeight="1" x14ac:dyDescent="0.25">
      <c r="A46" s="204" t="s">
        <v>318</v>
      </c>
      <c r="B46" s="362" t="s">
        <v>319</v>
      </c>
      <c r="C46" s="362"/>
      <c r="D46" s="362"/>
      <c r="E46" s="362"/>
      <c r="F46" s="362"/>
      <c r="G46" s="362"/>
      <c r="H46" s="362"/>
      <c r="I46" s="362"/>
      <c r="J46" s="362"/>
      <c r="K46" s="362"/>
      <c r="L46" s="362"/>
      <c r="M46" s="362"/>
      <c r="N46" s="362"/>
      <c r="O46" s="362"/>
      <c r="P46" s="362"/>
      <c r="Q46" s="362"/>
      <c r="R46" s="362"/>
      <c r="S46" s="362"/>
      <c r="T46" s="362"/>
      <c r="U46" s="362"/>
      <c r="V46" s="362"/>
      <c r="W46" s="362"/>
      <c r="X46" s="362"/>
      <c r="Y46" s="362"/>
      <c r="Z46" s="362"/>
      <c r="AA46" s="363"/>
    </row>
    <row r="47" spans="1:40" ht="28.15" customHeight="1" x14ac:dyDescent="0.25">
      <c r="A47" s="204" t="s">
        <v>93</v>
      </c>
      <c r="B47" s="362" t="s">
        <v>274</v>
      </c>
      <c r="C47" s="362"/>
      <c r="D47" s="362"/>
      <c r="E47" s="362"/>
      <c r="F47" s="362"/>
      <c r="G47" s="362"/>
      <c r="H47" s="362"/>
      <c r="I47" s="362"/>
      <c r="J47" s="362"/>
      <c r="K47" s="362"/>
      <c r="L47" s="362"/>
      <c r="M47" s="362"/>
      <c r="N47" s="362"/>
      <c r="O47" s="362"/>
      <c r="P47" s="362"/>
      <c r="Q47" s="362"/>
      <c r="R47" s="362"/>
      <c r="S47" s="362"/>
      <c r="T47" s="362"/>
      <c r="U47" s="362"/>
      <c r="V47" s="362"/>
      <c r="W47" s="362"/>
      <c r="X47" s="362"/>
      <c r="Y47" s="362"/>
      <c r="Z47" s="362"/>
      <c r="AA47" s="363"/>
    </row>
    <row r="48" spans="1:40" ht="28.15" customHeight="1" thickBot="1" x14ac:dyDescent="0.3">
      <c r="A48" s="205" t="s">
        <v>320</v>
      </c>
      <c r="B48" s="362" t="s">
        <v>321</v>
      </c>
      <c r="C48" s="362"/>
      <c r="D48" s="362"/>
      <c r="E48" s="362"/>
      <c r="F48" s="362"/>
      <c r="G48" s="362"/>
      <c r="H48" s="362"/>
      <c r="I48" s="362"/>
      <c r="J48" s="362"/>
      <c r="K48" s="362"/>
      <c r="L48" s="362"/>
      <c r="M48" s="362"/>
      <c r="N48" s="362"/>
      <c r="O48" s="362"/>
      <c r="P48" s="362"/>
      <c r="Q48" s="362"/>
      <c r="R48" s="362"/>
      <c r="S48" s="362"/>
      <c r="T48" s="362"/>
      <c r="U48" s="362"/>
      <c r="V48" s="362"/>
      <c r="W48" s="362"/>
      <c r="X48" s="362"/>
      <c r="Y48" s="362"/>
      <c r="Z48" s="362"/>
      <c r="AA48" s="363"/>
    </row>
    <row r="49" spans="1:31" ht="15.75" thickBot="1" x14ac:dyDescent="0.3">
      <c r="A49" s="206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</row>
    <row r="50" spans="1:31" ht="15.75" thickBot="1" x14ac:dyDescent="0.3">
      <c r="A50" s="341" t="s">
        <v>322</v>
      </c>
      <c r="B50" s="364"/>
      <c r="C50" s="364"/>
      <c r="D50" s="364"/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4"/>
      <c r="P50" s="364"/>
      <c r="Q50" s="364"/>
      <c r="R50" s="364"/>
      <c r="S50" s="364"/>
      <c r="T50" s="364"/>
      <c r="U50" s="364"/>
      <c r="V50" s="364"/>
      <c r="W50" s="364"/>
      <c r="X50" s="364"/>
      <c r="Y50" s="342"/>
    </row>
    <row r="51" spans="1:31" ht="15" x14ac:dyDescent="0.25">
      <c r="A51" s="208"/>
      <c r="B51" s="365" t="s">
        <v>323</v>
      </c>
      <c r="C51" s="365"/>
      <c r="D51" s="365"/>
      <c r="E51" s="365"/>
      <c r="F51" s="366" t="s">
        <v>324</v>
      </c>
      <c r="G51" s="366"/>
      <c r="H51" s="366"/>
      <c r="I51" s="366"/>
      <c r="J51" s="366"/>
      <c r="K51" s="366"/>
      <c r="L51" s="366"/>
      <c r="M51" s="366"/>
      <c r="N51" s="366"/>
      <c r="O51" s="366"/>
      <c r="P51" s="366"/>
      <c r="Q51" s="366"/>
      <c r="R51" s="366"/>
      <c r="S51" s="366"/>
      <c r="T51" s="367" t="s">
        <v>325</v>
      </c>
      <c r="U51" s="209"/>
      <c r="V51" s="209"/>
      <c r="W51" s="209"/>
      <c r="X51" s="209"/>
      <c r="Y51" s="210"/>
    </row>
    <row r="52" spans="1:31" ht="15" x14ac:dyDescent="0.25">
      <c r="A52" s="208"/>
      <c r="B52" s="369" t="s">
        <v>326</v>
      </c>
      <c r="C52" s="369"/>
      <c r="D52" s="369"/>
      <c r="E52" s="369"/>
      <c r="F52" s="370" t="s">
        <v>327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70"/>
      <c r="R52" s="370"/>
      <c r="S52" s="370"/>
      <c r="T52" s="368"/>
      <c r="U52" s="209"/>
      <c r="V52" s="209"/>
      <c r="W52" s="209"/>
      <c r="X52" s="209"/>
      <c r="Y52" s="210"/>
    </row>
    <row r="53" spans="1:31" ht="15.75" thickBot="1" x14ac:dyDescent="0.3">
      <c r="A53" s="352" t="s">
        <v>328</v>
      </c>
      <c r="B53" s="353"/>
      <c r="C53" s="353"/>
      <c r="D53" s="353"/>
      <c r="E53" s="353"/>
      <c r="F53" s="353"/>
      <c r="G53" s="353"/>
      <c r="H53" s="353"/>
      <c r="I53" s="353"/>
      <c r="J53" s="353"/>
      <c r="K53" s="353"/>
      <c r="L53" s="353"/>
      <c r="M53" s="353"/>
      <c r="N53" s="353"/>
      <c r="O53" s="353"/>
      <c r="P53" s="353"/>
      <c r="Q53" s="353"/>
      <c r="R53" s="353"/>
      <c r="S53" s="353"/>
      <c r="T53" s="353"/>
      <c r="U53" s="353"/>
      <c r="V53" s="353"/>
      <c r="W53" s="353"/>
      <c r="X53" s="353"/>
      <c r="Y53" s="354"/>
    </row>
    <row r="54" spans="1:31" ht="15.75" thickBot="1" x14ac:dyDescent="0.3">
      <c r="A54" s="211"/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10"/>
    </row>
    <row r="55" spans="1:31" ht="25.5" customHeight="1" thickBot="1" x14ac:dyDescent="0.3">
      <c r="A55" s="355" t="s">
        <v>329</v>
      </c>
      <c r="B55" s="356"/>
      <c r="C55" s="356"/>
      <c r="D55" s="213" t="s">
        <v>292</v>
      </c>
      <c r="E55" s="214" t="s">
        <v>293</v>
      </c>
      <c r="F55" s="214" t="s">
        <v>294</v>
      </c>
      <c r="G55" s="214" t="s">
        <v>295</v>
      </c>
      <c r="H55" s="214" t="s">
        <v>296</v>
      </c>
      <c r="I55" s="214" t="s">
        <v>297</v>
      </c>
      <c r="J55" s="214" t="s">
        <v>298</v>
      </c>
      <c r="K55" s="214" t="s">
        <v>330</v>
      </c>
      <c r="L55" s="214" t="s">
        <v>331</v>
      </c>
      <c r="M55" s="214" t="s">
        <v>301</v>
      </c>
      <c r="N55" s="214" t="s">
        <v>302</v>
      </c>
      <c r="O55" s="215" t="s">
        <v>303</v>
      </c>
      <c r="R55" s="209"/>
      <c r="S55" s="358"/>
      <c r="T55" s="358"/>
      <c r="U55" s="358"/>
      <c r="V55" s="358"/>
      <c r="W55" s="358"/>
      <c r="X55" s="358"/>
      <c r="Y55" s="210"/>
    </row>
    <row r="56" spans="1:31" ht="26.25" customHeight="1" x14ac:dyDescent="0.25">
      <c r="A56" s="359" t="s">
        <v>332</v>
      </c>
      <c r="B56" s="360"/>
      <c r="C56" s="361"/>
      <c r="D56" s="216">
        <f>O34</f>
        <v>0</v>
      </c>
      <c r="E56" s="217">
        <f>Q34</f>
        <v>0</v>
      </c>
      <c r="F56" s="217">
        <f>S34</f>
        <v>0</v>
      </c>
      <c r="G56" s="217">
        <f>U34</f>
        <v>0</v>
      </c>
      <c r="H56" s="217">
        <f>W34</f>
        <v>0</v>
      </c>
      <c r="I56" s="217">
        <f>Y34</f>
        <v>0</v>
      </c>
      <c r="J56" s="217">
        <f>AA34</f>
        <v>0</v>
      </c>
      <c r="K56" s="217">
        <f>AC34</f>
        <v>0</v>
      </c>
      <c r="L56" s="217">
        <f>AE34</f>
        <v>0</v>
      </c>
      <c r="M56" s="217">
        <f>AG34</f>
        <v>0</v>
      </c>
      <c r="N56" s="217">
        <f>AI34</f>
        <v>0</v>
      </c>
      <c r="O56" s="218">
        <f>AK34</f>
        <v>0</v>
      </c>
      <c r="R56" s="209"/>
      <c r="S56" s="350"/>
      <c r="T56" s="350"/>
      <c r="U56" s="350"/>
      <c r="V56" s="350"/>
      <c r="W56" s="350"/>
      <c r="X56" s="350"/>
      <c r="Y56" s="210"/>
    </row>
    <row r="57" spans="1:31" ht="26.25" customHeight="1" x14ac:dyDescent="0.25">
      <c r="A57" s="347" t="s">
        <v>327</v>
      </c>
      <c r="B57" s="348"/>
      <c r="C57" s="349"/>
      <c r="D57" s="216">
        <f>N34</f>
        <v>0</v>
      </c>
      <c r="E57" s="217">
        <f>P34</f>
        <v>2</v>
      </c>
      <c r="F57" s="217">
        <f>R34</f>
        <v>4</v>
      </c>
      <c r="G57" s="217">
        <f>T34</f>
        <v>2</v>
      </c>
      <c r="H57" s="217">
        <f>V34</f>
        <v>2</v>
      </c>
      <c r="I57" s="217">
        <f>X34</f>
        <v>3</v>
      </c>
      <c r="J57" s="217">
        <f>Z34</f>
        <v>2</v>
      </c>
      <c r="K57" s="217">
        <f>AB34</f>
        <v>0</v>
      </c>
      <c r="L57" s="217">
        <f>AD34</f>
        <v>4</v>
      </c>
      <c r="M57" s="217">
        <f>AF34</f>
        <v>0</v>
      </c>
      <c r="N57" s="217">
        <f>AH34</f>
        <v>1</v>
      </c>
      <c r="O57" s="218">
        <f>AJ34</f>
        <v>0</v>
      </c>
      <c r="R57" s="209"/>
      <c r="S57" s="350"/>
      <c r="T57" s="350"/>
      <c r="U57" s="350"/>
      <c r="V57" s="350"/>
      <c r="W57" s="350"/>
      <c r="X57" s="350"/>
      <c r="Y57" s="210"/>
    </row>
    <row r="58" spans="1:31" ht="26.25" customHeight="1" x14ac:dyDescent="0.25">
      <c r="A58" s="347" t="s">
        <v>333</v>
      </c>
      <c r="B58" s="348"/>
      <c r="C58" s="349"/>
      <c r="D58" s="219">
        <v>0.9</v>
      </c>
      <c r="E58" s="220">
        <v>0.9</v>
      </c>
      <c r="F58" s="220">
        <v>0.9</v>
      </c>
      <c r="G58" s="220">
        <v>0.9</v>
      </c>
      <c r="H58" s="220">
        <v>0.9</v>
      </c>
      <c r="I58" s="220">
        <v>0.9</v>
      </c>
      <c r="J58" s="220">
        <v>0.9</v>
      </c>
      <c r="K58" s="220">
        <v>0.9</v>
      </c>
      <c r="L58" s="220">
        <v>0.9</v>
      </c>
      <c r="M58" s="220">
        <v>0.9</v>
      </c>
      <c r="N58" s="220">
        <v>0.9</v>
      </c>
      <c r="O58" s="221">
        <v>0.9</v>
      </c>
      <c r="R58" s="222"/>
      <c r="S58" s="351"/>
      <c r="T58" s="351"/>
      <c r="U58" s="351"/>
      <c r="V58" s="351"/>
      <c r="W58" s="351"/>
      <c r="X58" s="351"/>
      <c r="Y58" s="210"/>
    </row>
    <row r="59" spans="1:31" ht="26.25" customHeight="1" thickBot="1" x14ac:dyDescent="0.3">
      <c r="A59" s="343" t="s">
        <v>334</v>
      </c>
      <c r="B59" s="344"/>
      <c r="C59" s="345"/>
      <c r="D59" s="223" t="str">
        <f t="shared" ref="D59:K59" si="3">IFERROR(D56/D57,"")</f>
        <v/>
      </c>
      <c r="E59" s="224">
        <f t="shared" si="3"/>
        <v>0</v>
      </c>
      <c r="F59" s="224">
        <f t="shared" si="3"/>
        <v>0</v>
      </c>
      <c r="G59" s="224">
        <f t="shared" si="3"/>
        <v>0</v>
      </c>
      <c r="H59" s="224">
        <f t="shared" si="3"/>
        <v>0</v>
      </c>
      <c r="I59" s="224">
        <f t="shared" si="3"/>
        <v>0</v>
      </c>
      <c r="J59" s="224">
        <f t="shared" si="3"/>
        <v>0</v>
      </c>
      <c r="K59" s="224" t="str">
        <f t="shared" si="3"/>
        <v/>
      </c>
      <c r="L59" s="224">
        <f>IFERROR(L56/L57,"")</f>
        <v>0</v>
      </c>
      <c r="M59" s="224" t="str">
        <f>IFERROR(M56/M57,"")</f>
        <v/>
      </c>
      <c r="N59" s="224">
        <f>IFERROR(N56/N57,"")</f>
        <v>0</v>
      </c>
      <c r="O59" s="225" t="str">
        <f>IFERROR(O56/O57,"")</f>
        <v/>
      </c>
      <c r="R59" s="226"/>
      <c r="S59" s="346"/>
      <c r="T59" s="346"/>
      <c r="U59" s="346"/>
      <c r="V59" s="346"/>
      <c r="W59" s="346"/>
      <c r="X59" s="346"/>
      <c r="Y59" s="210"/>
    </row>
    <row r="60" spans="1:31" ht="15.75" thickBot="1" x14ac:dyDescent="0.3">
      <c r="A60" s="227"/>
      <c r="B60" s="228"/>
      <c r="C60" s="228"/>
      <c r="D60" s="228"/>
      <c r="E60" s="229"/>
      <c r="F60" s="229"/>
      <c r="G60" s="229"/>
      <c r="H60" s="229"/>
      <c r="I60" s="229"/>
      <c r="J60" s="229"/>
      <c r="K60" s="229"/>
      <c r="L60" s="229"/>
      <c r="M60" s="229"/>
      <c r="N60" s="212"/>
      <c r="O60" s="212"/>
      <c r="P60" s="212"/>
      <c r="Q60" s="212"/>
      <c r="R60" s="212"/>
      <c r="S60" s="230"/>
      <c r="T60" s="212"/>
      <c r="U60" s="212"/>
      <c r="V60" s="230"/>
      <c r="W60" s="212"/>
      <c r="X60" s="212"/>
      <c r="Y60" s="231"/>
    </row>
    <row r="61" spans="1:31" ht="28.5" customHeight="1" thickBot="1" x14ac:dyDescent="0.3">
      <c r="A61" s="338" t="s">
        <v>335</v>
      </c>
      <c r="B61" s="339"/>
      <c r="C61" s="339"/>
      <c r="D61" s="339"/>
      <c r="E61" s="339"/>
      <c r="F61" s="339"/>
      <c r="G61" s="339"/>
      <c r="H61" s="339"/>
      <c r="I61" s="339"/>
      <c r="J61" s="339"/>
      <c r="K61" s="339"/>
      <c r="L61" s="339"/>
      <c r="M61" s="339"/>
      <c r="N61" s="339"/>
      <c r="O61" s="339"/>
      <c r="P61" s="339"/>
      <c r="Q61" s="339"/>
      <c r="R61" s="339"/>
      <c r="S61" s="339"/>
      <c r="T61" s="339"/>
      <c r="U61" s="339"/>
      <c r="V61" s="339"/>
      <c r="W61" s="339"/>
      <c r="X61" s="339"/>
      <c r="Y61" s="339"/>
      <c r="Z61" s="339"/>
      <c r="AA61" s="339"/>
      <c r="AB61" s="339"/>
      <c r="AC61" s="339"/>
      <c r="AD61" s="339"/>
      <c r="AE61" s="340"/>
    </row>
    <row r="62" spans="1:31" ht="280.14999999999998" customHeight="1" thickBot="1" x14ac:dyDescent="0.3">
      <c r="A62" s="232"/>
      <c r="B62" s="233"/>
      <c r="C62" s="233"/>
      <c r="D62" s="233"/>
      <c r="E62" s="233"/>
      <c r="F62" s="233"/>
      <c r="G62" s="233"/>
      <c r="H62" s="233"/>
      <c r="I62" s="386"/>
      <c r="J62" s="386"/>
      <c r="K62" s="386"/>
      <c r="L62" s="386"/>
      <c r="M62" s="386"/>
      <c r="N62" s="386"/>
      <c r="O62" s="386"/>
      <c r="P62" s="386"/>
      <c r="Q62" s="386"/>
      <c r="R62" s="386"/>
      <c r="S62" s="386"/>
      <c r="T62" s="386"/>
      <c r="U62" s="386"/>
      <c r="V62" s="386"/>
      <c r="W62" s="386"/>
      <c r="X62" s="386"/>
      <c r="Y62" s="386"/>
      <c r="Z62" s="386"/>
      <c r="AA62" s="386"/>
      <c r="AB62" s="386"/>
      <c r="AC62" s="386"/>
      <c r="AD62" s="386"/>
      <c r="AE62" s="387"/>
    </row>
    <row r="63" spans="1:31" ht="25.5" customHeight="1" thickBot="1" x14ac:dyDescent="0.3">
      <c r="A63" s="338" t="s">
        <v>336</v>
      </c>
      <c r="B63" s="339"/>
      <c r="C63" s="339"/>
      <c r="D63" s="339"/>
      <c r="E63" s="339"/>
      <c r="F63" s="339"/>
      <c r="G63" s="339"/>
      <c r="H63" s="339"/>
      <c r="I63" s="339"/>
      <c r="J63" s="339"/>
      <c r="K63" s="339"/>
      <c r="L63" s="339"/>
      <c r="M63" s="339"/>
      <c r="N63" s="339"/>
      <c r="O63" s="340"/>
      <c r="P63" s="339" t="s">
        <v>337</v>
      </c>
      <c r="Q63" s="339"/>
      <c r="R63" s="339"/>
      <c r="S63" s="339"/>
      <c r="T63" s="339"/>
      <c r="U63" s="339"/>
      <c r="V63" s="339"/>
      <c r="W63" s="339"/>
      <c r="X63" s="339"/>
      <c r="Y63" s="340"/>
      <c r="Z63" s="338" t="s">
        <v>338</v>
      </c>
      <c r="AA63" s="340"/>
      <c r="AB63" s="341" t="s">
        <v>339</v>
      </c>
      <c r="AC63" s="342"/>
      <c r="AD63" s="341" t="s">
        <v>340</v>
      </c>
      <c r="AE63" s="342"/>
    </row>
    <row r="64" spans="1:31" ht="107.25" customHeight="1" thickBot="1" x14ac:dyDescent="0.3">
      <c r="A64" s="321" t="s">
        <v>341</v>
      </c>
      <c r="B64" s="322"/>
      <c r="C64" s="322"/>
      <c r="D64" s="322"/>
      <c r="E64" s="322"/>
      <c r="F64" s="322"/>
      <c r="G64" s="322"/>
      <c r="H64" s="322"/>
      <c r="I64" s="322"/>
      <c r="J64" s="322"/>
      <c r="K64" s="322"/>
      <c r="L64" s="322"/>
      <c r="M64" s="322"/>
      <c r="N64" s="322"/>
      <c r="O64" s="323"/>
      <c r="P64" s="324"/>
      <c r="Q64" s="325"/>
      <c r="R64" s="325"/>
      <c r="S64" s="325"/>
      <c r="T64" s="325"/>
      <c r="U64" s="325"/>
      <c r="V64" s="325"/>
      <c r="W64" s="325"/>
      <c r="X64" s="325"/>
      <c r="Y64" s="326"/>
      <c r="Z64" s="324"/>
      <c r="AA64" s="326"/>
      <c r="AB64" s="324"/>
      <c r="AC64" s="326"/>
      <c r="AD64" s="235" t="s">
        <v>342</v>
      </c>
      <c r="AE64" s="234" t="s">
        <v>343</v>
      </c>
    </row>
    <row r="65" spans="1:31" ht="107.25" customHeight="1" thickBot="1" x14ac:dyDescent="0.3">
      <c r="A65" s="321" t="s">
        <v>344</v>
      </c>
      <c r="B65" s="322"/>
      <c r="C65" s="322"/>
      <c r="D65" s="322"/>
      <c r="E65" s="322"/>
      <c r="F65" s="322"/>
      <c r="G65" s="322"/>
      <c r="H65" s="322"/>
      <c r="I65" s="322"/>
      <c r="J65" s="322"/>
      <c r="K65" s="322"/>
      <c r="L65" s="322"/>
      <c r="M65" s="322"/>
      <c r="N65" s="322"/>
      <c r="O65" s="323"/>
      <c r="P65" s="324"/>
      <c r="Q65" s="325"/>
      <c r="R65" s="325"/>
      <c r="S65" s="325"/>
      <c r="T65" s="325"/>
      <c r="U65" s="325"/>
      <c r="V65" s="325"/>
      <c r="W65" s="325"/>
      <c r="X65" s="325"/>
      <c r="Y65" s="326"/>
      <c r="Z65" s="324"/>
      <c r="AA65" s="326"/>
      <c r="AB65" s="324"/>
      <c r="AC65" s="326"/>
      <c r="AD65" s="235" t="s">
        <v>342</v>
      </c>
      <c r="AE65" s="234" t="s">
        <v>343</v>
      </c>
    </row>
    <row r="66" spans="1:31" ht="107.25" customHeight="1" thickBot="1" x14ac:dyDescent="0.3">
      <c r="A66" s="321" t="s">
        <v>345</v>
      </c>
      <c r="B66" s="322"/>
      <c r="C66" s="322"/>
      <c r="D66" s="322"/>
      <c r="E66" s="322"/>
      <c r="F66" s="322"/>
      <c r="G66" s="322"/>
      <c r="H66" s="322"/>
      <c r="I66" s="322"/>
      <c r="J66" s="322"/>
      <c r="K66" s="322"/>
      <c r="L66" s="322"/>
      <c r="M66" s="322"/>
      <c r="N66" s="322"/>
      <c r="O66" s="323"/>
      <c r="P66" s="324"/>
      <c r="Q66" s="325"/>
      <c r="R66" s="325"/>
      <c r="S66" s="325"/>
      <c r="T66" s="325"/>
      <c r="U66" s="325"/>
      <c r="V66" s="325"/>
      <c r="W66" s="325"/>
      <c r="X66" s="325"/>
      <c r="Y66" s="326"/>
      <c r="Z66" s="324"/>
      <c r="AA66" s="326"/>
      <c r="AB66" s="324"/>
      <c r="AC66" s="326"/>
      <c r="AD66" s="235" t="s">
        <v>342</v>
      </c>
      <c r="AE66" s="234" t="s">
        <v>343</v>
      </c>
    </row>
    <row r="67" spans="1:31" ht="107.25" customHeight="1" thickBot="1" x14ac:dyDescent="0.3">
      <c r="A67" s="321" t="s">
        <v>346</v>
      </c>
      <c r="B67" s="322"/>
      <c r="C67" s="322"/>
      <c r="D67" s="322"/>
      <c r="E67" s="322"/>
      <c r="F67" s="322"/>
      <c r="G67" s="322"/>
      <c r="H67" s="322"/>
      <c r="I67" s="322"/>
      <c r="J67" s="322"/>
      <c r="K67" s="322"/>
      <c r="L67" s="322"/>
      <c r="M67" s="322"/>
      <c r="N67" s="322"/>
      <c r="O67" s="323"/>
      <c r="P67" s="324"/>
      <c r="Q67" s="325"/>
      <c r="R67" s="325"/>
      <c r="S67" s="325"/>
      <c r="T67" s="325"/>
      <c r="U67" s="325"/>
      <c r="V67" s="325"/>
      <c r="W67" s="325"/>
      <c r="X67" s="325"/>
      <c r="Y67" s="326"/>
      <c r="Z67" s="324"/>
      <c r="AA67" s="326"/>
      <c r="AB67" s="324"/>
      <c r="AC67" s="326"/>
      <c r="AD67" s="235" t="s">
        <v>342</v>
      </c>
      <c r="AE67" s="234" t="s">
        <v>343</v>
      </c>
    </row>
    <row r="68" spans="1:31" ht="15.75" thickBot="1" x14ac:dyDescent="0.3"/>
    <row r="69" spans="1:31" ht="15.75" thickBot="1" x14ac:dyDescent="0.3">
      <c r="A69" s="373" t="s">
        <v>347</v>
      </c>
      <c r="B69" s="375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7"/>
    </row>
    <row r="70" spans="1:31" ht="15.75" thickBot="1" x14ac:dyDescent="0.3">
      <c r="A70" s="374"/>
      <c r="B70" s="338" t="s">
        <v>308</v>
      </c>
      <c r="C70" s="339"/>
      <c r="D70" s="339"/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39"/>
      <c r="Q70" s="339"/>
      <c r="R70" s="339"/>
      <c r="S70" s="339"/>
      <c r="T70" s="339"/>
      <c r="U70" s="339"/>
      <c r="V70" s="339"/>
      <c r="W70" s="339"/>
      <c r="X70" s="339"/>
      <c r="Y70" s="339"/>
      <c r="Z70" s="339"/>
      <c r="AA70" s="340"/>
    </row>
    <row r="71" spans="1:31" ht="15.75" thickBot="1" x14ac:dyDescent="0.3">
      <c r="A71" s="374"/>
      <c r="B71" s="378" t="s">
        <v>309</v>
      </c>
      <c r="C71" s="379"/>
      <c r="D71" s="379"/>
      <c r="E71" s="379"/>
      <c r="F71" s="379"/>
      <c r="G71" s="379"/>
      <c r="H71" s="379"/>
      <c r="I71" s="379"/>
      <c r="J71" s="379"/>
      <c r="K71" s="379"/>
      <c r="L71" s="379"/>
      <c r="M71" s="379"/>
      <c r="N71" s="379"/>
      <c r="O71" s="379"/>
      <c r="P71" s="379"/>
      <c r="Q71" s="379"/>
      <c r="R71" s="379"/>
      <c r="S71" s="379"/>
      <c r="T71" s="379"/>
      <c r="U71" s="379"/>
      <c r="V71" s="379"/>
      <c r="W71" s="379"/>
      <c r="X71" s="379"/>
      <c r="Y71" s="379"/>
      <c r="Z71" s="379"/>
      <c r="AA71" s="380"/>
    </row>
    <row r="72" spans="1:31" ht="28.15" customHeight="1" x14ac:dyDescent="0.25">
      <c r="A72" s="203" t="s">
        <v>310</v>
      </c>
      <c r="B72" s="384" t="s">
        <v>348</v>
      </c>
      <c r="C72" s="384"/>
      <c r="D72" s="384"/>
      <c r="E72" s="384"/>
      <c r="F72" s="384"/>
      <c r="G72" s="384"/>
      <c r="H72" s="384"/>
      <c r="I72" s="384"/>
      <c r="J72" s="384"/>
      <c r="K72" s="384"/>
      <c r="L72" s="384"/>
      <c r="M72" s="384"/>
      <c r="N72" s="384"/>
      <c r="O72" s="384"/>
      <c r="P72" s="384"/>
      <c r="Q72" s="384"/>
      <c r="R72" s="384"/>
      <c r="S72" s="384"/>
      <c r="T72" s="384"/>
      <c r="U72" s="384"/>
      <c r="V72" s="384"/>
      <c r="W72" s="384"/>
      <c r="X72" s="384"/>
      <c r="Y72" s="384"/>
      <c r="Z72" s="384"/>
      <c r="AA72" s="385"/>
    </row>
    <row r="73" spans="1:31" ht="28.15" customHeight="1" x14ac:dyDescent="0.25">
      <c r="A73" s="204" t="s">
        <v>312</v>
      </c>
      <c r="B73" s="362" t="s">
        <v>349</v>
      </c>
      <c r="C73" s="362"/>
      <c r="D73" s="362"/>
      <c r="E73" s="362"/>
      <c r="F73" s="362"/>
      <c r="G73" s="362"/>
      <c r="H73" s="362"/>
      <c r="I73" s="362"/>
      <c r="J73" s="362"/>
      <c r="K73" s="362"/>
      <c r="L73" s="362"/>
      <c r="M73" s="362"/>
      <c r="N73" s="362"/>
      <c r="O73" s="362"/>
      <c r="P73" s="362"/>
      <c r="Q73" s="362"/>
      <c r="R73" s="362"/>
      <c r="S73" s="362"/>
      <c r="T73" s="362"/>
      <c r="U73" s="362"/>
      <c r="V73" s="362"/>
      <c r="W73" s="362"/>
      <c r="X73" s="362"/>
      <c r="Y73" s="362"/>
      <c r="Z73" s="362"/>
      <c r="AA73" s="363"/>
    </row>
    <row r="74" spans="1:31" ht="28.15" customHeight="1" x14ac:dyDescent="0.25">
      <c r="A74" s="204" t="s">
        <v>314</v>
      </c>
      <c r="B74" s="362" t="s">
        <v>350</v>
      </c>
      <c r="C74" s="362"/>
      <c r="D74" s="362"/>
      <c r="E74" s="362"/>
      <c r="F74" s="362"/>
      <c r="G74" s="362"/>
      <c r="H74" s="362"/>
      <c r="I74" s="362"/>
      <c r="J74" s="362"/>
      <c r="K74" s="362"/>
      <c r="L74" s="362"/>
      <c r="M74" s="362"/>
      <c r="N74" s="362"/>
      <c r="O74" s="362"/>
      <c r="P74" s="362"/>
      <c r="Q74" s="362"/>
      <c r="R74" s="362"/>
      <c r="S74" s="362"/>
      <c r="T74" s="362"/>
      <c r="U74" s="362"/>
      <c r="V74" s="362"/>
      <c r="W74" s="362"/>
      <c r="X74" s="362"/>
      <c r="Y74" s="362"/>
      <c r="Z74" s="362"/>
      <c r="AA74" s="363"/>
    </row>
    <row r="75" spans="1:31" ht="28.15" customHeight="1" x14ac:dyDescent="0.25">
      <c r="A75" s="204" t="s">
        <v>316</v>
      </c>
      <c r="B75" s="362" t="s">
        <v>317</v>
      </c>
      <c r="C75" s="362"/>
      <c r="D75" s="362"/>
      <c r="E75" s="362"/>
      <c r="F75" s="362"/>
      <c r="G75" s="362"/>
      <c r="H75" s="362"/>
      <c r="I75" s="362"/>
      <c r="J75" s="362"/>
      <c r="K75" s="362"/>
      <c r="L75" s="362"/>
      <c r="M75" s="362"/>
      <c r="N75" s="362"/>
      <c r="O75" s="362"/>
      <c r="P75" s="362"/>
      <c r="Q75" s="362"/>
      <c r="R75" s="362"/>
      <c r="S75" s="362"/>
      <c r="T75" s="362"/>
      <c r="U75" s="362"/>
      <c r="V75" s="362"/>
      <c r="W75" s="362"/>
      <c r="X75" s="362"/>
      <c r="Y75" s="362"/>
      <c r="Z75" s="362"/>
      <c r="AA75" s="363"/>
    </row>
    <row r="76" spans="1:31" ht="28.15" customHeight="1" x14ac:dyDescent="0.25">
      <c r="A76" s="204" t="s">
        <v>318</v>
      </c>
      <c r="B76" s="362" t="s">
        <v>319</v>
      </c>
      <c r="C76" s="362"/>
      <c r="D76" s="362"/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362"/>
      <c r="P76" s="362"/>
      <c r="Q76" s="362"/>
      <c r="R76" s="362"/>
      <c r="S76" s="362"/>
      <c r="T76" s="362"/>
      <c r="U76" s="362"/>
      <c r="V76" s="362"/>
      <c r="W76" s="362"/>
      <c r="X76" s="362"/>
      <c r="Y76" s="362"/>
      <c r="Z76" s="362"/>
      <c r="AA76" s="363"/>
    </row>
    <row r="77" spans="1:31" ht="28.15" customHeight="1" x14ac:dyDescent="0.25">
      <c r="A77" s="204" t="s">
        <v>93</v>
      </c>
      <c r="B77" s="362" t="s">
        <v>274</v>
      </c>
      <c r="C77" s="362"/>
      <c r="D77" s="362"/>
      <c r="E77" s="362"/>
      <c r="F77" s="362"/>
      <c r="G77" s="362"/>
      <c r="H77" s="362"/>
      <c r="I77" s="362"/>
      <c r="J77" s="362"/>
      <c r="K77" s="362"/>
      <c r="L77" s="362"/>
      <c r="M77" s="362"/>
      <c r="N77" s="362"/>
      <c r="O77" s="362"/>
      <c r="P77" s="362"/>
      <c r="Q77" s="362"/>
      <c r="R77" s="362"/>
      <c r="S77" s="362"/>
      <c r="T77" s="362"/>
      <c r="U77" s="362"/>
      <c r="V77" s="362"/>
      <c r="W77" s="362"/>
      <c r="X77" s="362"/>
      <c r="Y77" s="362"/>
      <c r="Z77" s="362"/>
      <c r="AA77" s="363"/>
    </row>
    <row r="78" spans="1:31" ht="28.15" customHeight="1" thickBot="1" x14ac:dyDescent="0.3">
      <c r="A78" s="205" t="s">
        <v>320</v>
      </c>
      <c r="B78" s="362" t="s">
        <v>321</v>
      </c>
      <c r="C78" s="362"/>
      <c r="D78" s="362"/>
      <c r="E78" s="362"/>
      <c r="F78" s="362"/>
      <c r="G78" s="362"/>
      <c r="H78" s="362"/>
      <c r="I78" s="362"/>
      <c r="J78" s="362"/>
      <c r="K78" s="362"/>
      <c r="L78" s="362"/>
      <c r="M78" s="362"/>
      <c r="N78" s="362"/>
      <c r="O78" s="362"/>
      <c r="P78" s="362"/>
      <c r="Q78" s="362"/>
      <c r="R78" s="362"/>
      <c r="S78" s="362"/>
      <c r="T78" s="362"/>
      <c r="U78" s="362"/>
      <c r="V78" s="362"/>
      <c r="W78" s="362"/>
      <c r="X78" s="362"/>
      <c r="Y78" s="362"/>
      <c r="Z78" s="362"/>
      <c r="AA78" s="363"/>
    </row>
    <row r="79" spans="1:31" ht="15.75" thickBot="1" x14ac:dyDescent="0.3">
      <c r="A79" s="206"/>
      <c r="B79" s="207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</row>
    <row r="80" spans="1:31" ht="15.75" thickBot="1" x14ac:dyDescent="0.3">
      <c r="A80" s="341" t="s">
        <v>322</v>
      </c>
      <c r="B80" s="364"/>
      <c r="C80" s="364"/>
      <c r="D80" s="364"/>
      <c r="E80" s="364"/>
      <c r="F80" s="364"/>
      <c r="G80" s="364"/>
      <c r="H80" s="364"/>
      <c r="I80" s="364"/>
      <c r="J80" s="364"/>
      <c r="K80" s="364"/>
      <c r="L80" s="364"/>
      <c r="M80" s="364"/>
      <c r="N80" s="364"/>
      <c r="O80" s="364"/>
      <c r="P80" s="364"/>
      <c r="Q80" s="364"/>
      <c r="R80" s="364"/>
      <c r="S80" s="364"/>
      <c r="T80" s="364"/>
      <c r="U80" s="364"/>
      <c r="V80" s="364"/>
      <c r="W80" s="364"/>
      <c r="X80" s="364"/>
      <c r="Y80" s="342"/>
    </row>
    <row r="81" spans="1:31" ht="15" x14ac:dyDescent="0.25">
      <c r="A81" s="208"/>
      <c r="B81" s="365" t="s">
        <v>323</v>
      </c>
      <c r="C81" s="365"/>
      <c r="D81" s="365"/>
      <c r="E81" s="365"/>
      <c r="F81" s="366" t="s">
        <v>351</v>
      </c>
      <c r="G81" s="366"/>
      <c r="H81" s="366"/>
      <c r="I81" s="366"/>
      <c r="J81" s="366"/>
      <c r="K81" s="366"/>
      <c r="L81" s="366"/>
      <c r="M81" s="366"/>
      <c r="N81" s="366"/>
      <c r="O81" s="366"/>
      <c r="P81" s="366"/>
      <c r="Q81" s="366"/>
      <c r="R81" s="366"/>
      <c r="S81" s="366"/>
      <c r="T81" s="367" t="s">
        <v>325</v>
      </c>
      <c r="U81" s="209"/>
      <c r="V81" s="209"/>
      <c r="W81" s="209"/>
      <c r="X81" s="209"/>
      <c r="Y81" s="210"/>
    </row>
    <row r="82" spans="1:31" ht="15" x14ac:dyDescent="0.25">
      <c r="A82" s="208"/>
      <c r="B82" s="369" t="s">
        <v>326</v>
      </c>
      <c r="C82" s="369"/>
      <c r="D82" s="369"/>
      <c r="E82" s="369"/>
      <c r="F82" s="370" t="s">
        <v>352</v>
      </c>
      <c r="G82" s="370"/>
      <c r="H82" s="370"/>
      <c r="I82" s="370"/>
      <c r="J82" s="370"/>
      <c r="K82" s="370"/>
      <c r="L82" s="370"/>
      <c r="M82" s="370"/>
      <c r="N82" s="370"/>
      <c r="O82" s="370"/>
      <c r="P82" s="370"/>
      <c r="Q82" s="370"/>
      <c r="R82" s="370"/>
      <c r="S82" s="370"/>
      <c r="T82" s="368"/>
      <c r="U82" s="209"/>
      <c r="V82" s="209"/>
      <c r="W82" s="209"/>
      <c r="X82" s="209"/>
      <c r="Y82" s="210"/>
    </row>
    <row r="83" spans="1:31" ht="15.75" thickBot="1" x14ac:dyDescent="0.3">
      <c r="A83" s="352" t="s">
        <v>328</v>
      </c>
      <c r="B83" s="353"/>
      <c r="C83" s="353"/>
      <c r="D83" s="353"/>
      <c r="E83" s="353"/>
      <c r="F83" s="353"/>
      <c r="G83" s="353"/>
      <c r="H83" s="353"/>
      <c r="I83" s="353"/>
      <c r="J83" s="353"/>
      <c r="K83" s="353"/>
      <c r="L83" s="353"/>
      <c r="M83" s="353"/>
      <c r="N83" s="353"/>
      <c r="O83" s="353"/>
      <c r="P83" s="353"/>
      <c r="Q83" s="353"/>
      <c r="R83" s="353"/>
      <c r="S83" s="353"/>
      <c r="T83" s="353"/>
      <c r="U83" s="353"/>
      <c r="V83" s="353"/>
      <c r="W83" s="353"/>
      <c r="X83" s="353"/>
      <c r="Y83" s="354"/>
    </row>
    <row r="84" spans="1:31" ht="15.75" thickBot="1" x14ac:dyDescent="0.3">
      <c r="A84" s="211"/>
      <c r="B84" s="212"/>
      <c r="C84" s="212"/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10"/>
    </row>
    <row r="85" spans="1:31" ht="26.25" customHeight="1" thickBot="1" x14ac:dyDescent="0.3">
      <c r="A85" s="355" t="s">
        <v>329</v>
      </c>
      <c r="B85" s="356"/>
      <c r="C85" s="357"/>
      <c r="D85" s="236" t="s">
        <v>292</v>
      </c>
      <c r="E85" s="237" t="s">
        <v>293</v>
      </c>
      <c r="F85" s="237" t="s">
        <v>294</v>
      </c>
      <c r="G85" s="237" t="s">
        <v>295</v>
      </c>
      <c r="H85" s="237" t="s">
        <v>296</v>
      </c>
      <c r="I85" s="238" t="s">
        <v>297</v>
      </c>
      <c r="J85" s="239" t="s">
        <v>298</v>
      </c>
      <c r="K85" s="240" t="s">
        <v>330</v>
      </c>
      <c r="L85" s="240" t="s">
        <v>331</v>
      </c>
      <c r="M85" s="240" t="s">
        <v>301</v>
      </c>
      <c r="N85" s="240" t="s">
        <v>302</v>
      </c>
      <c r="O85" s="241" t="s">
        <v>303</v>
      </c>
      <c r="R85" s="209"/>
      <c r="S85" s="358"/>
      <c r="T85" s="358"/>
      <c r="U85" s="358"/>
      <c r="V85" s="358"/>
      <c r="W85" s="358"/>
      <c r="X85" s="358"/>
      <c r="Y85" s="210"/>
    </row>
    <row r="86" spans="1:31" ht="26.25" customHeight="1" x14ac:dyDescent="0.25">
      <c r="A86" s="359" t="s">
        <v>353</v>
      </c>
      <c r="B86" s="360"/>
      <c r="C86" s="383"/>
      <c r="D86" s="242">
        <v>10</v>
      </c>
      <c r="E86" s="243"/>
      <c r="F86" s="243"/>
      <c r="G86" s="243"/>
      <c r="H86" s="243"/>
      <c r="I86" s="244"/>
      <c r="J86" s="242"/>
      <c r="K86" s="243"/>
      <c r="L86" s="243"/>
      <c r="M86" s="243"/>
      <c r="N86" s="243"/>
      <c r="O86" s="244"/>
      <c r="R86" s="209"/>
      <c r="S86" s="350"/>
      <c r="T86" s="350"/>
      <c r="U86" s="350"/>
      <c r="V86" s="350"/>
      <c r="W86" s="350"/>
      <c r="X86" s="350"/>
      <c r="Y86" s="210"/>
    </row>
    <row r="87" spans="1:31" ht="26.25" customHeight="1" x14ac:dyDescent="0.25">
      <c r="A87" s="347" t="s">
        <v>354</v>
      </c>
      <c r="B87" s="348"/>
      <c r="C87" s="382"/>
      <c r="D87" s="245">
        <v>50</v>
      </c>
      <c r="E87" s="217"/>
      <c r="F87" s="217"/>
      <c r="G87" s="217"/>
      <c r="H87" s="217"/>
      <c r="I87" s="218"/>
      <c r="J87" s="245"/>
      <c r="K87" s="217"/>
      <c r="L87" s="217"/>
      <c r="M87" s="217"/>
      <c r="N87" s="217"/>
      <c r="O87" s="218"/>
      <c r="R87" s="209"/>
      <c r="S87" s="350"/>
      <c r="T87" s="350"/>
      <c r="U87" s="350"/>
      <c r="V87" s="350"/>
      <c r="W87" s="350"/>
      <c r="X87" s="350"/>
      <c r="Y87" s="210"/>
    </row>
    <row r="88" spans="1:31" ht="26.25" customHeight="1" x14ac:dyDescent="0.25">
      <c r="A88" s="347" t="s">
        <v>355</v>
      </c>
      <c r="B88" s="348"/>
      <c r="C88" s="382"/>
      <c r="D88" s="246">
        <v>0.8</v>
      </c>
      <c r="E88" s="220">
        <v>0.8</v>
      </c>
      <c r="F88" s="220">
        <v>0.8</v>
      </c>
      <c r="G88" s="220">
        <v>0.8</v>
      </c>
      <c r="H88" s="220">
        <v>0.8</v>
      </c>
      <c r="I88" s="221">
        <v>0.8</v>
      </c>
      <c r="J88" s="246">
        <v>0.8</v>
      </c>
      <c r="K88" s="220">
        <v>0.8</v>
      </c>
      <c r="L88" s="220">
        <v>0.8</v>
      </c>
      <c r="M88" s="220">
        <v>0.8</v>
      </c>
      <c r="N88" s="220">
        <v>0.8</v>
      </c>
      <c r="O88" s="221">
        <v>0.8</v>
      </c>
      <c r="R88" s="222"/>
      <c r="S88" s="351"/>
      <c r="T88" s="351"/>
      <c r="U88" s="351"/>
      <c r="V88" s="351"/>
      <c r="W88" s="351"/>
      <c r="X88" s="351"/>
      <c r="Y88" s="210"/>
    </row>
    <row r="89" spans="1:31" ht="26.25" customHeight="1" thickBot="1" x14ac:dyDescent="0.3">
      <c r="A89" s="343" t="s">
        <v>334</v>
      </c>
      <c r="B89" s="344"/>
      <c r="C89" s="381"/>
      <c r="D89" s="247">
        <f t="shared" ref="D89:K89" si="4">IFERROR(D86/D87,"")</f>
        <v>0.2</v>
      </c>
      <c r="E89" s="224" t="str">
        <f t="shared" si="4"/>
        <v/>
      </c>
      <c r="F89" s="224" t="str">
        <f t="shared" si="4"/>
        <v/>
      </c>
      <c r="G89" s="224" t="str">
        <f t="shared" si="4"/>
        <v/>
      </c>
      <c r="H89" s="224" t="str">
        <f t="shared" si="4"/>
        <v/>
      </c>
      <c r="I89" s="225" t="str">
        <f t="shared" si="4"/>
        <v/>
      </c>
      <c r="J89" s="247" t="str">
        <f t="shared" si="4"/>
        <v/>
      </c>
      <c r="K89" s="224" t="str">
        <f t="shared" si="4"/>
        <v/>
      </c>
      <c r="L89" s="224" t="str">
        <f>IFERROR(L86/L87,"")</f>
        <v/>
      </c>
      <c r="M89" s="224" t="str">
        <f>IFERROR(M86/M87,"")</f>
        <v/>
      </c>
      <c r="N89" s="224" t="str">
        <f>IFERROR(N86/N87,"")</f>
        <v/>
      </c>
      <c r="O89" s="225" t="str">
        <f>IFERROR(O86/O87,"")</f>
        <v/>
      </c>
      <c r="R89" s="226"/>
      <c r="S89" s="346"/>
      <c r="T89" s="346"/>
      <c r="U89" s="346"/>
      <c r="V89" s="346"/>
      <c r="W89" s="346"/>
      <c r="X89" s="346"/>
      <c r="Y89" s="210"/>
    </row>
    <row r="90" spans="1:31" ht="15.75" thickBot="1" x14ac:dyDescent="0.3">
      <c r="A90" s="227"/>
      <c r="B90" s="228"/>
      <c r="C90" s="228"/>
      <c r="D90" s="228"/>
      <c r="E90" s="229"/>
      <c r="F90" s="229"/>
      <c r="G90" s="229"/>
      <c r="H90" s="229"/>
      <c r="I90" s="229"/>
      <c r="J90" s="229"/>
      <c r="K90" s="229"/>
      <c r="L90" s="229"/>
      <c r="M90" s="229"/>
      <c r="N90" s="212"/>
      <c r="O90" s="212"/>
      <c r="P90" s="212"/>
      <c r="Q90" s="212"/>
      <c r="R90" s="212"/>
      <c r="S90" s="230"/>
      <c r="T90" s="212"/>
      <c r="U90" s="212"/>
      <c r="V90" s="230"/>
      <c r="W90" s="212"/>
      <c r="X90" s="212"/>
      <c r="Y90" s="231"/>
    </row>
    <row r="91" spans="1:31" ht="15.75" thickBot="1" x14ac:dyDescent="0.3">
      <c r="A91" s="338" t="s">
        <v>356</v>
      </c>
      <c r="B91" s="339"/>
      <c r="C91" s="339"/>
      <c r="D91" s="339"/>
      <c r="E91" s="339"/>
      <c r="F91" s="339"/>
      <c r="G91" s="339"/>
      <c r="H91" s="339"/>
      <c r="I91" s="339"/>
      <c r="J91" s="339"/>
      <c r="K91" s="339"/>
      <c r="L91" s="339"/>
      <c r="M91" s="339"/>
      <c r="N91" s="339"/>
      <c r="O91" s="339"/>
      <c r="P91" s="339"/>
      <c r="Q91" s="339"/>
      <c r="R91" s="339"/>
      <c r="S91" s="339"/>
      <c r="T91" s="339"/>
      <c r="U91" s="339"/>
      <c r="V91" s="339"/>
      <c r="W91" s="339"/>
      <c r="X91" s="339"/>
      <c r="Y91" s="339"/>
      <c r="Z91" s="339"/>
      <c r="AA91" s="339"/>
      <c r="AB91" s="339"/>
      <c r="AC91" s="339"/>
      <c r="AD91" s="339"/>
      <c r="AE91" s="340"/>
    </row>
    <row r="92" spans="1:31" ht="217.15" customHeight="1" thickBot="1" x14ac:dyDescent="0.3">
      <c r="A92" s="324"/>
      <c r="B92" s="325"/>
      <c r="C92" s="325"/>
      <c r="D92" s="325"/>
      <c r="E92" s="325"/>
      <c r="F92" s="325"/>
      <c r="G92" s="325"/>
      <c r="H92" s="325"/>
      <c r="I92" s="325"/>
      <c r="J92" s="325"/>
      <c r="K92" s="325"/>
      <c r="L92" s="325"/>
      <c r="M92" s="325"/>
      <c r="N92" s="325"/>
      <c r="O92" s="325"/>
      <c r="P92" s="325"/>
      <c r="Q92" s="325"/>
      <c r="R92" s="325"/>
      <c r="S92" s="325"/>
      <c r="T92" s="325"/>
      <c r="U92" s="325"/>
      <c r="V92" s="325"/>
      <c r="W92" s="325"/>
      <c r="X92" s="325"/>
      <c r="Y92" s="325"/>
      <c r="Z92" s="325"/>
      <c r="AA92" s="325"/>
      <c r="AB92" s="325"/>
      <c r="AC92" s="325"/>
      <c r="AD92" s="325"/>
      <c r="AE92" s="326"/>
    </row>
    <row r="93" spans="1:31" ht="25.5" customHeight="1" thickBot="1" x14ac:dyDescent="0.3">
      <c r="A93" s="338" t="s">
        <v>336</v>
      </c>
      <c r="B93" s="339"/>
      <c r="C93" s="339"/>
      <c r="D93" s="339"/>
      <c r="E93" s="339"/>
      <c r="F93" s="339"/>
      <c r="G93" s="339"/>
      <c r="H93" s="339"/>
      <c r="I93" s="339"/>
      <c r="J93" s="339"/>
      <c r="K93" s="339"/>
      <c r="L93" s="339"/>
      <c r="M93" s="339"/>
      <c r="N93" s="339"/>
      <c r="O93" s="340"/>
      <c r="P93" s="339" t="s">
        <v>337</v>
      </c>
      <c r="Q93" s="339"/>
      <c r="R93" s="339"/>
      <c r="S93" s="339"/>
      <c r="T93" s="339"/>
      <c r="U93" s="339"/>
      <c r="V93" s="339"/>
      <c r="W93" s="339"/>
      <c r="X93" s="339"/>
      <c r="Y93" s="340"/>
      <c r="Z93" s="338" t="s">
        <v>338</v>
      </c>
      <c r="AA93" s="340"/>
      <c r="AB93" s="341" t="s">
        <v>339</v>
      </c>
      <c r="AC93" s="342"/>
      <c r="AD93" s="341" t="s">
        <v>340</v>
      </c>
      <c r="AE93" s="342"/>
    </row>
    <row r="94" spans="1:31" ht="107.25" customHeight="1" thickBot="1" x14ac:dyDescent="0.3">
      <c r="A94" s="321" t="s">
        <v>341</v>
      </c>
      <c r="B94" s="322"/>
      <c r="C94" s="322"/>
      <c r="D94" s="322"/>
      <c r="E94" s="322"/>
      <c r="F94" s="322"/>
      <c r="G94" s="322"/>
      <c r="H94" s="322"/>
      <c r="I94" s="322"/>
      <c r="J94" s="322"/>
      <c r="K94" s="322"/>
      <c r="L94" s="322"/>
      <c r="M94" s="322"/>
      <c r="N94" s="322"/>
      <c r="O94" s="323"/>
      <c r="P94" s="324"/>
      <c r="Q94" s="325"/>
      <c r="R94" s="325"/>
      <c r="S94" s="325"/>
      <c r="T94" s="325"/>
      <c r="U94" s="325"/>
      <c r="V94" s="325"/>
      <c r="W94" s="325"/>
      <c r="X94" s="325"/>
      <c r="Y94" s="326"/>
      <c r="Z94" s="324"/>
      <c r="AA94" s="326"/>
      <c r="AB94" s="324"/>
      <c r="AC94" s="326"/>
      <c r="AD94" s="235" t="s">
        <v>342</v>
      </c>
      <c r="AE94" s="234" t="s">
        <v>343</v>
      </c>
    </row>
    <row r="95" spans="1:31" ht="107.25" customHeight="1" thickBot="1" x14ac:dyDescent="0.3">
      <c r="A95" s="321" t="s">
        <v>344</v>
      </c>
      <c r="B95" s="322"/>
      <c r="C95" s="322"/>
      <c r="D95" s="322"/>
      <c r="E95" s="322"/>
      <c r="F95" s="322"/>
      <c r="G95" s="322"/>
      <c r="H95" s="322"/>
      <c r="I95" s="322"/>
      <c r="J95" s="322"/>
      <c r="K95" s="322"/>
      <c r="L95" s="322"/>
      <c r="M95" s="322"/>
      <c r="N95" s="322"/>
      <c r="O95" s="323"/>
      <c r="P95" s="324"/>
      <c r="Q95" s="325"/>
      <c r="R95" s="325"/>
      <c r="S95" s="325"/>
      <c r="T95" s="325"/>
      <c r="U95" s="325"/>
      <c r="V95" s="325"/>
      <c r="W95" s="325"/>
      <c r="X95" s="325"/>
      <c r="Y95" s="326"/>
      <c r="Z95" s="324"/>
      <c r="AA95" s="326"/>
      <c r="AB95" s="324"/>
      <c r="AC95" s="326"/>
      <c r="AD95" s="235" t="s">
        <v>342</v>
      </c>
      <c r="AE95" s="234" t="s">
        <v>343</v>
      </c>
    </row>
    <row r="96" spans="1:31" ht="107.25" customHeight="1" thickBot="1" x14ac:dyDescent="0.3">
      <c r="A96" s="321" t="s">
        <v>345</v>
      </c>
      <c r="B96" s="322"/>
      <c r="C96" s="322"/>
      <c r="D96" s="322"/>
      <c r="E96" s="322"/>
      <c r="F96" s="322"/>
      <c r="G96" s="322"/>
      <c r="H96" s="322"/>
      <c r="I96" s="322"/>
      <c r="J96" s="322"/>
      <c r="K96" s="322"/>
      <c r="L96" s="322"/>
      <c r="M96" s="322"/>
      <c r="N96" s="322"/>
      <c r="O96" s="323"/>
      <c r="P96" s="324"/>
      <c r="Q96" s="325"/>
      <c r="R96" s="325"/>
      <c r="S96" s="325"/>
      <c r="T96" s="325"/>
      <c r="U96" s="325"/>
      <c r="V96" s="325"/>
      <c r="W96" s="325"/>
      <c r="X96" s="325"/>
      <c r="Y96" s="326"/>
      <c r="Z96" s="324"/>
      <c r="AA96" s="326"/>
      <c r="AB96" s="324"/>
      <c r="AC96" s="326"/>
      <c r="AD96" s="235" t="s">
        <v>342</v>
      </c>
      <c r="AE96" s="234" t="s">
        <v>343</v>
      </c>
    </row>
    <row r="97" spans="1:31" ht="107.25" customHeight="1" thickBot="1" x14ac:dyDescent="0.3">
      <c r="A97" s="321" t="s">
        <v>346</v>
      </c>
      <c r="B97" s="322"/>
      <c r="C97" s="322"/>
      <c r="D97" s="322"/>
      <c r="E97" s="322"/>
      <c r="F97" s="322"/>
      <c r="G97" s="322"/>
      <c r="H97" s="322"/>
      <c r="I97" s="322"/>
      <c r="J97" s="322"/>
      <c r="K97" s="322"/>
      <c r="L97" s="322"/>
      <c r="M97" s="322"/>
      <c r="N97" s="322"/>
      <c r="O97" s="323"/>
      <c r="P97" s="324"/>
      <c r="Q97" s="325"/>
      <c r="R97" s="325"/>
      <c r="S97" s="325"/>
      <c r="T97" s="325"/>
      <c r="U97" s="325"/>
      <c r="V97" s="325"/>
      <c r="W97" s="325"/>
      <c r="X97" s="325"/>
      <c r="Y97" s="326"/>
      <c r="Z97" s="324"/>
      <c r="AA97" s="326"/>
      <c r="AB97" s="324"/>
      <c r="AC97" s="326"/>
      <c r="AD97" s="235" t="s">
        <v>342</v>
      </c>
      <c r="AE97" s="234" t="s">
        <v>343</v>
      </c>
    </row>
    <row r="98" spans="1:31" ht="15.75" thickBot="1" x14ac:dyDescent="0.3"/>
    <row r="99" spans="1:31" ht="15.75" thickBot="1" x14ac:dyDescent="0.3">
      <c r="A99" s="373" t="s">
        <v>357</v>
      </c>
      <c r="B99" s="375" t="s">
        <v>268</v>
      </c>
      <c r="C99" s="376"/>
      <c r="D99" s="376"/>
      <c r="E99" s="376"/>
      <c r="F99" s="376"/>
      <c r="G99" s="376"/>
      <c r="H99" s="376"/>
      <c r="I99" s="376"/>
      <c r="J99" s="376"/>
      <c r="K99" s="376"/>
      <c r="L99" s="376"/>
      <c r="M99" s="376"/>
      <c r="N99" s="376"/>
      <c r="O99" s="376"/>
      <c r="P99" s="376"/>
      <c r="Q99" s="376"/>
      <c r="R99" s="376"/>
      <c r="S99" s="376"/>
      <c r="T99" s="376"/>
      <c r="U99" s="376"/>
      <c r="V99" s="376"/>
      <c r="W99" s="376"/>
      <c r="X99" s="376"/>
      <c r="Y99" s="376"/>
      <c r="Z99" s="376"/>
      <c r="AA99" s="377"/>
    </row>
    <row r="100" spans="1:31" ht="15.75" thickBot="1" x14ac:dyDescent="0.3">
      <c r="A100" s="374"/>
      <c r="B100" s="338" t="s">
        <v>308</v>
      </c>
      <c r="C100" s="339"/>
      <c r="D100" s="339"/>
      <c r="E100" s="339"/>
      <c r="F100" s="339"/>
      <c r="G100" s="339"/>
      <c r="H100" s="339"/>
      <c r="I100" s="339"/>
      <c r="J100" s="339"/>
      <c r="K100" s="339"/>
      <c r="L100" s="339"/>
      <c r="M100" s="339"/>
      <c r="N100" s="339"/>
      <c r="O100" s="339"/>
      <c r="P100" s="339"/>
      <c r="Q100" s="339"/>
      <c r="R100" s="339"/>
      <c r="S100" s="339"/>
      <c r="T100" s="339"/>
      <c r="U100" s="339"/>
      <c r="V100" s="339"/>
      <c r="W100" s="339"/>
      <c r="X100" s="339"/>
      <c r="Y100" s="339"/>
      <c r="Z100" s="339"/>
      <c r="AA100" s="340"/>
    </row>
    <row r="101" spans="1:31" ht="15.75" thickBot="1" x14ac:dyDescent="0.3">
      <c r="A101" s="374"/>
      <c r="B101" s="378" t="s">
        <v>309</v>
      </c>
      <c r="C101" s="379"/>
      <c r="D101" s="379"/>
      <c r="E101" s="379"/>
      <c r="F101" s="379"/>
      <c r="G101" s="379"/>
      <c r="H101" s="379"/>
      <c r="I101" s="379"/>
      <c r="J101" s="379"/>
      <c r="K101" s="379"/>
      <c r="L101" s="379"/>
      <c r="M101" s="379"/>
      <c r="N101" s="379"/>
      <c r="O101" s="379"/>
      <c r="P101" s="379"/>
      <c r="Q101" s="379"/>
      <c r="R101" s="379"/>
      <c r="S101" s="379"/>
      <c r="T101" s="379"/>
      <c r="U101" s="379"/>
      <c r="V101" s="379"/>
      <c r="W101" s="379"/>
      <c r="X101" s="379"/>
      <c r="Y101" s="379"/>
      <c r="Z101" s="379"/>
      <c r="AA101" s="380"/>
    </row>
    <row r="102" spans="1:31" ht="27.75" customHeight="1" x14ac:dyDescent="0.25">
      <c r="A102" s="203" t="s">
        <v>310</v>
      </c>
      <c r="B102" s="371" t="s">
        <v>280</v>
      </c>
      <c r="C102" s="371"/>
      <c r="D102" s="371"/>
      <c r="E102" s="371"/>
      <c r="F102" s="371"/>
      <c r="G102" s="371"/>
      <c r="H102" s="371"/>
      <c r="I102" s="371"/>
      <c r="J102" s="371"/>
      <c r="K102" s="371"/>
      <c r="L102" s="371"/>
      <c r="M102" s="371"/>
      <c r="N102" s="371"/>
      <c r="O102" s="371"/>
      <c r="P102" s="371"/>
      <c r="Q102" s="371"/>
      <c r="R102" s="371"/>
      <c r="S102" s="371"/>
      <c r="T102" s="371"/>
      <c r="U102" s="371"/>
      <c r="V102" s="371"/>
      <c r="W102" s="371"/>
      <c r="X102" s="371"/>
      <c r="Y102" s="371"/>
      <c r="Z102" s="371"/>
      <c r="AA102" s="372"/>
    </row>
    <row r="103" spans="1:31" ht="27.75" customHeight="1" x14ac:dyDescent="0.25">
      <c r="A103" s="204" t="s">
        <v>312</v>
      </c>
      <c r="B103" s="362" t="s">
        <v>358</v>
      </c>
      <c r="C103" s="362"/>
      <c r="D103" s="362"/>
      <c r="E103" s="362"/>
      <c r="F103" s="362"/>
      <c r="G103" s="362"/>
      <c r="H103" s="362"/>
      <c r="I103" s="362"/>
      <c r="J103" s="362"/>
      <c r="K103" s="362"/>
      <c r="L103" s="362"/>
      <c r="M103" s="362"/>
      <c r="N103" s="362"/>
      <c r="O103" s="362"/>
      <c r="P103" s="362"/>
      <c r="Q103" s="362"/>
      <c r="R103" s="362"/>
      <c r="S103" s="362"/>
      <c r="T103" s="362"/>
      <c r="U103" s="362"/>
      <c r="V103" s="362"/>
      <c r="W103" s="362"/>
      <c r="X103" s="362"/>
      <c r="Y103" s="362"/>
      <c r="Z103" s="362"/>
      <c r="AA103" s="363"/>
    </row>
    <row r="104" spans="1:31" ht="27.75" customHeight="1" x14ac:dyDescent="0.25">
      <c r="A104" s="204" t="s">
        <v>314</v>
      </c>
      <c r="B104" s="362" t="s">
        <v>280</v>
      </c>
      <c r="C104" s="362"/>
      <c r="D104" s="362"/>
      <c r="E104" s="362"/>
      <c r="F104" s="362"/>
      <c r="G104" s="362"/>
      <c r="H104" s="362"/>
      <c r="I104" s="362"/>
      <c r="J104" s="362"/>
      <c r="K104" s="362"/>
      <c r="L104" s="362"/>
      <c r="M104" s="362"/>
      <c r="N104" s="362"/>
      <c r="O104" s="362"/>
      <c r="P104" s="362"/>
      <c r="Q104" s="362"/>
      <c r="R104" s="362"/>
      <c r="S104" s="362"/>
      <c r="T104" s="362"/>
      <c r="U104" s="362"/>
      <c r="V104" s="362"/>
      <c r="W104" s="362"/>
      <c r="X104" s="362"/>
      <c r="Y104" s="362"/>
      <c r="Z104" s="362"/>
      <c r="AA104" s="363"/>
    </row>
    <row r="105" spans="1:31" ht="27.75" customHeight="1" x14ac:dyDescent="0.25">
      <c r="A105" s="204" t="s">
        <v>316</v>
      </c>
      <c r="B105" s="362" t="s">
        <v>317</v>
      </c>
      <c r="C105" s="362"/>
      <c r="D105" s="362"/>
      <c r="E105" s="362"/>
      <c r="F105" s="362"/>
      <c r="G105" s="362"/>
      <c r="H105" s="362"/>
      <c r="I105" s="362"/>
      <c r="J105" s="362"/>
      <c r="K105" s="362"/>
      <c r="L105" s="362"/>
      <c r="M105" s="362"/>
      <c r="N105" s="362"/>
      <c r="O105" s="362"/>
      <c r="P105" s="362"/>
      <c r="Q105" s="362"/>
      <c r="R105" s="362"/>
      <c r="S105" s="362"/>
      <c r="T105" s="362"/>
      <c r="U105" s="362"/>
      <c r="V105" s="362"/>
      <c r="W105" s="362"/>
      <c r="X105" s="362"/>
      <c r="Y105" s="362"/>
      <c r="Z105" s="362"/>
      <c r="AA105" s="363"/>
    </row>
    <row r="106" spans="1:31" ht="27.75" customHeight="1" x14ac:dyDescent="0.25">
      <c r="A106" s="204" t="s">
        <v>318</v>
      </c>
      <c r="B106" s="362" t="s">
        <v>319</v>
      </c>
      <c r="C106" s="362"/>
      <c r="D106" s="362"/>
      <c r="E106" s="362"/>
      <c r="F106" s="362"/>
      <c r="G106" s="362"/>
      <c r="H106" s="362"/>
      <c r="I106" s="362"/>
      <c r="J106" s="362"/>
      <c r="K106" s="362"/>
      <c r="L106" s="362"/>
      <c r="M106" s="362"/>
      <c r="N106" s="362"/>
      <c r="O106" s="362"/>
      <c r="P106" s="362"/>
      <c r="Q106" s="362"/>
      <c r="R106" s="362"/>
      <c r="S106" s="362"/>
      <c r="T106" s="362"/>
      <c r="U106" s="362"/>
      <c r="V106" s="362"/>
      <c r="W106" s="362"/>
      <c r="X106" s="362"/>
      <c r="Y106" s="362"/>
      <c r="Z106" s="362"/>
      <c r="AA106" s="363"/>
    </row>
    <row r="107" spans="1:31" ht="27.75" customHeight="1" x14ac:dyDescent="0.25">
      <c r="A107" s="204" t="s">
        <v>93</v>
      </c>
      <c r="B107" s="362" t="s">
        <v>274</v>
      </c>
      <c r="C107" s="362"/>
      <c r="D107" s="362"/>
      <c r="E107" s="362"/>
      <c r="F107" s="362"/>
      <c r="G107" s="362"/>
      <c r="H107" s="362"/>
      <c r="I107" s="362"/>
      <c r="J107" s="362"/>
      <c r="K107" s="362"/>
      <c r="L107" s="362"/>
      <c r="M107" s="362"/>
      <c r="N107" s="362"/>
      <c r="O107" s="362"/>
      <c r="P107" s="362"/>
      <c r="Q107" s="362"/>
      <c r="R107" s="362"/>
      <c r="S107" s="362"/>
      <c r="T107" s="362"/>
      <c r="U107" s="362"/>
      <c r="V107" s="362"/>
      <c r="W107" s="362"/>
      <c r="X107" s="362"/>
      <c r="Y107" s="362"/>
      <c r="Z107" s="362"/>
      <c r="AA107" s="363"/>
    </row>
    <row r="108" spans="1:31" ht="27.75" customHeight="1" thickBot="1" x14ac:dyDescent="0.3">
      <c r="A108" s="205" t="s">
        <v>320</v>
      </c>
      <c r="B108" s="362" t="s">
        <v>321</v>
      </c>
      <c r="C108" s="362"/>
      <c r="D108" s="362"/>
      <c r="E108" s="362"/>
      <c r="F108" s="362"/>
      <c r="G108" s="362"/>
      <c r="H108" s="362"/>
      <c r="I108" s="362"/>
      <c r="J108" s="362"/>
      <c r="K108" s="362"/>
      <c r="L108" s="362"/>
      <c r="M108" s="362"/>
      <c r="N108" s="362"/>
      <c r="O108" s="362"/>
      <c r="P108" s="362"/>
      <c r="Q108" s="362"/>
      <c r="R108" s="362"/>
      <c r="S108" s="362"/>
      <c r="T108" s="362"/>
      <c r="U108" s="362"/>
      <c r="V108" s="362"/>
      <c r="W108" s="362"/>
      <c r="X108" s="362"/>
      <c r="Y108" s="362"/>
      <c r="Z108" s="362"/>
      <c r="AA108" s="363"/>
    </row>
    <row r="109" spans="1:31" ht="15.75" thickBot="1" x14ac:dyDescent="0.3">
      <c r="A109" s="206"/>
      <c r="B109" s="207"/>
      <c r="C109" s="207"/>
      <c r="D109" s="207"/>
      <c r="E109" s="207"/>
      <c r="F109" s="207"/>
      <c r="G109" s="207"/>
      <c r="H109" s="207"/>
      <c r="I109" s="207"/>
      <c r="J109" s="207"/>
      <c r="K109" s="207"/>
      <c r="L109" s="207"/>
      <c r="M109" s="207"/>
      <c r="N109" s="207"/>
      <c r="O109" s="207"/>
      <c r="P109" s="207"/>
      <c r="Q109" s="207"/>
      <c r="R109" s="207"/>
      <c r="S109" s="207"/>
      <c r="T109" s="207"/>
      <c r="U109" s="207"/>
      <c r="V109" s="207"/>
      <c r="W109" s="207"/>
      <c r="X109" s="207"/>
      <c r="Y109" s="207"/>
      <c r="Z109" s="207"/>
      <c r="AA109" s="207"/>
    </row>
    <row r="110" spans="1:31" ht="15.75" thickBot="1" x14ac:dyDescent="0.3">
      <c r="A110" s="341" t="s">
        <v>322</v>
      </c>
      <c r="B110" s="364"/>
      <c r="C110" s="364"/>
      <c r="D110" s="364"/>
      <c r="E110" s="364"/>
      <c r="F110" s="364"/>
      <c r="G110" s="364"/>
      <c r="H110" s="364"/>
      <c r="I110" s="364"/>
      <c r="J110" s="364"/>
      <c r="K110" s="364"/>
      <c r="L110" s="364"/>
      <c r="M110" s="364"/>
      <c r="N110" s="364"/>
      <c r="O110" s="364"/>
      <c r="P110" s="364"/>
      <c r="Q110" s="364"/>
      <c r="R110" s="364"/>
      <c r="S110" s="364"/>
      <c r="T110" s="364"/>
      <c r="U110" s="364"/>
      <c r="V110" s="364"/>
      <c r="W110" s="364"/>
      <c r="X110" s="364"/>
      <c r="Y110" s="342"/>
    </row>
    <row r="111" spans="1:31" ht="15" x14ac:dyDescent="0.25">
      <c r="A111" s="208"/>
      <c r="B111" s="365" t="s">
        <v>323</v>
      </c>
      <c r="C111" s="365"/>
      <c r="D111" s="365"/>
      <c r="E111" s="365"/>
      <c r="F111" s="366" t="s">
        <v>359</v>
      </c>
      <c r="G111" s="366"/>
      <c r="H111" s="366"/>
      <c r="I111" s="366"/>
      <c r="J111" s="366"/>
      <c r="K111" s="366"/>
      <c r="L111" s="366"/>
      <c r="M111" s="366"/>
      <c r="N111" s="366"/>
      <c r="O111" s="366"/>
      <c r="P111" s="366"/>
      <c r="Q111" s="366"/>
      <c r="R111" s="366"/>
      <c r="S111" s="366"/>
      <c r="T111" s="367" t="s">
        <v>325</v>
      </c>
      <c r="U111" s="209"/>
      <c r="V111" s="209"/>
      <c r="W111" s="209"/>
      <c r="X111" s="209"/>
      <c r="Y111" s="210"/>
    </row>
    <row r="112" spans="1:31" ht="15" x14ac:dyDescent="0.25">
      <c r="A112" s="208"/>
      <c r="B112" s="369" t="s">
        <v>326</v>
      </c>
      <c r="C112" s="369"/>
      <c r="D112" s="369"/>
      <c r="E112" s="369"/>
      <c r="F112" s="370" t="s">
        <v>360</v>
      </c>
      <c r="G112" s="370"/>
      <c r="H112" s="370"/>
      <c r="I112" s="370"/>
      <c r="J112" s="370"/>
      <c r="K112" s="370"/>
      <c r="L112" s="370"/>
      <c r="M112" s="370"/>
      <c r="N112" s="370"/>
      <c r="O112" s="370"/>
      <c r="P112" s="370"/>
      <c r="Q112" s="370"/>
      <c r="R112" s="370"/>
      <c r="S112" s="370"/>
      <c r="T112" s="368"/>
      <c r="U112" s="209"/>
      <c r="V112" s="209"/>
      <c r="W112" s="209"/>
      <c r="X112" s="209"/>
      <c r="Y112" s="210"/>
    </row>
    <row r="113" spans="1:31" ht="15.75" thickBot="1" x14ac:dyDescent="0.3">
      <c r="A113" s="352" t="s">
        <v>328</v>
      </c>
      <c r="B113" s="353"/>
      <c r="C113" s="353"/>
      <c r="D113" s="353"/>
      <c r="E113" s="353"/>
      <c r="F113" s="353"/>
      <c r="G113" s="353"/>
      <c r="H113" s="353"/>
      <c r="I113" s="353"/>
      <c r="J113" s="353"/>
      <c r="K113" s="353"/>
      <c r="L113" s="353"/>
      <c r="M113" s="353"/>
      <c r="N113" s="353"/>
      <c r="O113" s="353"/>
      <c r="P113" s="353"/>
      <c r="Q113" s="353"/>
      <c r="R113" s="353"/>
      <c r="S113" s="353"/>
      <c r="T113" s="353"/>
      <c r="U113" s="353"/>
      <c r="V113" s="353"/>
      <c r="W113" s="353"/>
      <c r="X113" s="353"/>
      <c r="Y113" s="354"/>
    </row>
    <row r="114" spans="1:31" ht="15.75" thickBot="1" x14ac:dyDescent="0.3">
      <c r="A114" s="211"/>
      <c r="B114" s="212"/>
      <c r="C114" s="212"/>
      <c r="D114" s="212"/>
      <c r="E114" s="212"/>
      <c r="F114" s="212"/>
      <c r="G114" s="212"/>
      <c r="H114" s="212"/>
      <c r="I114" s="212"/>
      <c r="J114" s="212"/>
      <c r="K114" s="212"/>
      <c r="L114" s="212"/>
      <c r="M114" s="212"/>
      <c r="N114" s="209"/>
      <c r="O114" s="209"/>
      <c r="P114" s="209"/>
      <c r="Q114" s="209"/>
      <c r="R114" s="209"/>
      <c r="S114" s="209"/>
      <c r="T114" s="209"/>
      <c r="U114" s="209"/>
      <c r="V114" s="209"/>
      <c r="W114" s="209"/>
      <c r="X114" s="209"/>
      <c r="Y114" s="210"/>
    </row>
    <row r="115" spans="1:31" ht="26.25" customHeight="1" thickBot="1" x14ac:dyDescent="0.3">
      <c r="A115" s="355" t="s">
        <v>329</v>
      </c>
      <c r="B115" s="356"/>
      <c r="C115" s="357"/>
      <c r="D115" s="236" t="s">
        <v>292</v>
      </c>
      <c r="E115" s="237" t="s">
        <v>293</v>
      </c>
      <c r="F115" s="237" t="s">
        <v>294</v>
      </c>
      <c r="G115" s="237" t="s">
        <v>295</v>
      </c>
      <c r="H115" s="237" t="s">
        <v>296</v>
      </c>
      <c r="I115" s="238" t="s">
        <v>297</v>
      </c>
      <c r="J115" s="239" t="s">
        <v>298</v>
      </c>
      <c r="K115" s="240" t="s">
        <v>330</v>
      </c>
      <c r="L115" s="240" t="s">
        <v>331</v>
      </c>
      <c r="M115" s="240" t="s">
        <v>301</v>
      </c>
      <c r="N115" s="240" t="s">
        <v>302</v>
      </c>
      <c r="O115" s="241" t="s">
        <v>303</v>
      </c>
      <c r="P115" s="167"/>
      <c r="Q115" s="167"/>
      <c r="R115" s="209"/>
      <c r="S115" s="358"/>
      <c r="T115" s="358"/>
      <c r="U115" s="358"/>
      <c r="V115" s="358"/>
      <c r="W115" s="358"/>
      <c r="X115" s="358"/>
      <c r="Y115" s="210"/>
    </row>
    <row r="116" spans="1:31" ht="26.25" customHeight="1" x14ac:dyDescent="0.25">
      <c r="A116" s="359" t="s">
        <v>353</v>
      </c>
      <c r="B116" s="360"/>
      <c r="C116" s="361"/>
      <c r="D116" s="248">
        <v>5</v>
      </c>
      <c r="E116" s="243"/>
      <c r="F116" s="243"/>
      <c r="G116" s="243"/>
      <c r="H116" s="243"/>
      <c r="I116" s="244"/>
      <c r="J116" s="242">
        <v>3</v>
      </c>
      <c r="K116" s="243">
        <v>1</v>
      </c>
      <c r="L116" s="243"/>
      <c r="M116" s="243"/>
      <c r="N116" s="243"/>
      <c r="O116" s="244"/>
      <c r="P116" s="167"/>
      <c r="Q116" s="167"/>
      <c r="R116" s="209"/>
      <c r="S116" s="350"/>
      <c r="T116" s="350"/>
      <c r="U116" s="350"/>
      <c r="V116" s="350"/>
      <c r="W116" s="350"/>
      <c r="X116" s="350"/>
      <c r="Y116" s="210"/>
    </row>
    <row r="117" spans="1:31" ht="26.25" customHeight="1" x14ac:dyDescent="0.25">
      <c r="A117" s="347" t="s">
        <v>354</v>
      </c>
      <c r="B117" s="348"/>
      <c r="C117" s="349"/>
      <c r="D117" s="216">
        <v>5</v>
      </c>
      <c r="E117" s="217"/>
      <c r="F117" s="217"/>
      <c r="G117" s="217"/>
      <c r="H117" s="217"/>
      <c r="I117" s="218"/>
      <c r="J117" s="245">
        <v>3</v>
      </c>
      <c r="K117" s="217">
        <v>2</v>
      </c>
      <c r="L117" s="217"/>
      <c r="M117" s="217"/>
      <c r="N117" s="217"/>
      <c r="O117" s="218"/>
      <c r="P117" s="167"/>
      <c r="Q117" s="167"/>
      <c r="R117" s="209"/>
      <c r="S117" s="350"/>
      <c r="T117" s="350"/>
      <c r="U117" s="350"/>
      <c r="V117" s="350"/>
      <c r="W117" s="350"/>
      <c r="X117" s="350"/>
      <c r="Y117" s="210"/>
    </row>
    <row r="118" spans="1:31" ht="26.25" customHeight="1" x14ac:dyDescent="0.25">
      <c r="A118" s="347" t="s">
        <v>333</v>
      </c>
      <c r="B118" s="348"/>
      <c r="C118" s="349"/>
      <c r="D118" s="219">
        <v>0.9</v>
      </c>
      <c r="E118" s="220">
        <v>0.9</v>
      </c>
      <c r="F118" s="220">
        <v>0.9</v>
      </c>
      <c r="G118" s="220">
        <v>0.9</v>
      </c>
      <c r="H118" s="220">
        <v>0.9</v>
      </c>
      <c r="I118" s="221">
        <v>0.9</v>
      </c>
      <c r="J118" s="246">
        <v>0.9</v>
      </c>
      <c r="K118" s="220">
        <v>0.9</v>
      </c>
      <c r="L118" s="220">
        <v>0.9</v>
      </c>
      <c r="M118" s="220">
        <v>0.9</v>
      </c>
      <c r="N118" s="220">
        <v>0.9</v>
      </c>
      <c r="O118" s="221">
        <v>0.9</v>
      </c>
      <c r="P118" s="167"/>
      <c r="Q118" s="167"/>
      <c r="R118" s="222"/>
      <c r="S118" s="351"/>
      <c r="T118" s="351"/>
      <c r="U118" s="351"/>
      <c r="V118" s="351"/>
      <c r="W118" s="351"/>
      <c r="X118" s="351"/>
      <c r="Y118" s="210"/>
    </row>
    <row r="119" spans="1:31" ht="26.25" customHeight="1" thickBot="1" x14ac:dyDescent="0.3">
      <c r="A119" s="343" t="s">
        <v>334</v>
      </c>
      <c r="B119" s="344"/>
      <c r="C119" s="345"/>
      <c r="D119" s="223">
        <f t="shared" ref="D119:K119" si="5">IFERROR(D116/D117,"")</f>
        <v>1</v>
      </c>
      <c r="E119" s="224" t="str">
        <f t="shared" si="5"/>
        <v/>
      </c>
      <c r="F119" s="224" t="str">
        <f t="shared" si="5"/>
        <v/>
      </c>
      <c r="G119" s="224" t="str">
        <f t="shared" si="5"/>
        <v/>
      </c>
      <c r="H119" s="224" t="str">
        <f t="shared" si="5"/>
        <v/>
      </c>
      <c r="I119" s="225" t="str">
        <f t="shared" si="5"/>
        <v/>
      </c>
      <c r="J119" s="247">
        <f t="shared" si="5"/>
        <v>1</v>
      </c>
      <c r="K119" s="224">
        <f t="shared" si="5"/>
        <v>0.5</v>
      </c>
      <c r="L119" s="224" t="str">
        <f>IFERROR(L116/L117,"")</f>
        <v/>
      </c>
      <c r="M119" s="224" t="str">
        <f>IFERROR(M116/M117,"")</f>
        <v/>
      </c>
      <c r="N119" s="224" t="str">
        <f>IFERROR(N116/N117,"")</f>
        <v/>
      </c>
      <c r="O119" s="225" t="str">
        <f>IFERROR(O116/O117,"")</f>
        <v/>
      </c>
      <c r="P119" s="167"/>
      <c r="Q119" s="167"/>
      <c r="R119" s="226"/>
      <c r="S119" s="346"/>
      <c r="T119" s="346"/>
      <c r="U119" s="346"/>
      <c r="V119" s="346"/>
      <c r="W119" s="346"/>
      <c r="X119" s="346"/>
      <c r="Y119" s="210"/>
    </row>
    <row r="120" spans="1:31" ht="15.75" thickBot="1" x14ac:dyDescent="0.3">
      <c r="A120" s="227"/>
      <c r="B120" s="228"/>
      <c r="C120" s="228"/>
      <c r="D120" s="228"/>
      <c r="E120" s="229"/>
      <c r="F120" s="229"/>
      <c r="G120" s="229"/>
      <c r="H120" s="229"/>
      <c r="I120" s="229"/>
      <c r="J120" s="229"/>
      <c r="K120" s="229"/>
      <c r="L120" s="229"/>
      <c r="M120" s="229"/>
      <c r="N120" s="212"/>
      <c r="O120" s="212"/>
      <c r="P120" s="212"/>
      <c r="Q120" s="212"/>
      <c r="R120" s="212"/>
      <c r="S120" s="230"/>
      <c r="T120" s="212"/>
      <c r="U120" s="212"/>
      <c r="V120" s="230"/>
      <c r="W120" s="212"/>
      <c r="X120" s="212"/>
      <c r="Y120" s="231"/>
    </row>
    <row r="121" spans="1:31" ht="24" customHeight="1" thickBot="1" x14ac:dyDescent="0.3">
      <c r="A121" s="338" t="s">
        <v>356</v>
      </c>
      <c r="B121" s="339"/>
      <c r="C121" s="339"/>
      <c r="D121" s="339"/>
      <c r="E121" s="339"/>
      <c r="F121" s="339"/>
      <c r="G121" s="339"/>
      <c r="H121" s="339"/>
      <c r="I121" s="339"/>
      <c r="J121" s="339"/>
      <c r="K121" s="339"/>
      <c r="L121" s="339"/>
      <c r="M121" s="339"/>
      <c r="N121" s="339"/>
      <c r="O121" s="339"/>
      <c r="P121" s="339"/>
      <c r="Q121" s="339"/>
      <c r="R121" s="339"/>
      <c r="S121" s="339"/>
      <c r="T121" s="339"/>
      <c r="U121" s="339"/>
      <c r="V121" s="339"/>
      <c r="W121" s="339"/>
      <c r="X121" s="339"/>
      <c r="Y121" s="339"/>
      <c r="Z121" s="339"/>
      <c r="AA121" s="339"/>
      <c r="AB121" s="339"/>
      <c r="AC121" s="339"/>
      <c r="AD121" s="339"/>
      <c r="AE121" s="340"/>
    </row>
    <row r="122" spans="1:31" ht="217.9" customHeight="1" thickBot="1" x14ac:dyDescent="0.3">
      <c r="A122" s="324"/>
      <c r="B122" s="325"/>
      <c r="C122" s="325"/>
      <c r="D122" s="325"/>
      <c r="E122" s="325"/>
      <c r="F122" s="325"/>
      <c r="G122" s="325"/>
      <c r="H122" s="325"/>
      <c r="I122" s="325"/>
      <c r="J122" s="325"/>
      <c r="K122" s="325"/>
      <c r="L122" s="325"/>
      <c r="M122" s="325"/>
      <c r="N122" s="325"/>
      <c r="O122" s="325"/>
      <c r="P122" s="325"/>
      <c r="Q122" s="325"/>
      <c r="R122" s="325"/>
      <c r="S122" s="325"/>
      <c r="T122" s="325"/>
      <c r="U122" s="325"/>
      <c r="V122" s="325"/>
      <c r="W122" s="325"/>
      <c r="X122" s="325"/>
      <c r="Y122" s="325"/>
      <c r="Z122" s="325"/>
      <c r="AA122" s="325"/>
      <c r="AB122" s="325"/>
      <c r="AC122" s="325"/>
      <c r="AD122" s="325"/>
      <c r="AE122" s="326"/>
    </row>
    <row r="123" spans="1:31" ht="23.25" customHeight="1" thickBot="1" x14ac:dyDescent="0.3">
      <c r="A123" s="338" t="s">
        <v>336</v>
      </c>
      <c r="B123" s="339"/>
      <c r="C123" s="339"/>
      <c r="D123" s="339"/>
      <c r="E123" s="339"/>
      <c r="F123" s="339"/>
      <c r="G123" s="339"/>
      <c r="H123" s="339"/>
      <c r="I123" s="339"/>
      <c r="J123" s="339"/>
      <c r="K123" s="339"/>
      <c r="L123" s="339"/>
      <c r="M123" s="339"/>
      <c r="N123" s="339"/>
      <c r="O123" s="340"/>
      <c r="P123" s="339" t="s">
        <v>337</v>
      </c>
      <c r="Q123" s="339"/>
      <c r="R123" s="339"/>
      <c r="S123" s="339"/>
      <c r="T123" s="339"/>
      <c r="U123" s="339"/>
      <c r="V123" s="339"/>
      <c r="W123" s="339"/>
      <c r="X123" s="339"/>
      <c r="Y123" s="340"/>
      <c r="Z123" s="338" t="s">
        <v>338</v>
      </c>
      <c r="AA123" s="340"/>
      <c r="AB123" s="341" t="s">
        <v>339</v>
      </c>
      <c r="AC123" s="342"/>
      <c r="AD123" s="341" t="s">
        <v>340</v>
      </c>
      <c r="AE123" s="342"/>
    </row>
    <row r="124" spans="1:31" ht="106.9" customHeight="1" thickBot="1" x14ac:dyDescent="0.3">
      <c r="A124" s="321" t="s">
        <v>341</v>
      </c>
      <c r="B124" s="322"/>
      <c r="C124" s="322"/>
      <c r="D124" s="322"/>
      <c r="E124" s="322"/>
      <c r="F124" s="322"/>
      <c r="G124" s="322"/>
      <c r="H124" s="322"/>
      <c r="I124" s="322"/>
      <c r="J124" s="322"/>
      <c r="K124" s="322"/>
      <c r="L124" s="322"/>
      <c r="M124" s="322"/>
      <c r="N124" s="322"/>
      <c r="O124" s="323"/>
      <c r="P124" s="324"/>
      <c r="Q124" s="325"/>
      <c r="R124" s="325"/>
      <c r="S124" s="325"/>
      <c r="T124" s="325"/>
      <c r="U124" s="325"/>
      <c r="V124" s="325"/>
      <c r="W124" s="325"/>
      <c r="X124" s="325"/>
      <c r="Y124" s="326"/>
      <c r="Z124" s="324"/>
      <c r="AA124" s="326"/>
      <c r="AB124" s="324"/>
      <c r="AC124" s="326"/>
      <c r="AD124" s="235" t="s">
        <v>342</v>
      </c>
      <c r="AE124" s="234" t="s">
        <v>343</v>
      </c>
    </row>
    <row r="125" spans="1:31" ht="106.9" customHeight="1" thickBot="1" x14ac:dyDescent="0.3">
      <c r="A125" s="321" t="s">
        <v>344</v>
      </c>
      <c r="B125" s="322"/>
      <c r="C125" s="322"/>
      <c r="D125" s="322"/>
      <c r="E125" s="322"/>
      <c r="F125" s="322"/>
      <c r="G125" s="322"/>
      <c r="H125" s="322"/>
      <c r="I125" s="322"/>
      <c r="J125" s="322"/>
      <c r="K125" s="322"/>
      <c r="L125" s="322"/>
      <c r="M125" s="322"/>
      <c r="N125" s="322"/>
      <c r="O125" s="323"/>
      <c r="P125" s="324"/>
      <c r="Q125" s="325"/>
      <c r="R125" s="325"/>
      <c r="S125" s="325"/>
      <c r="T125" s="325"/>
      <c r="U125" s="325"/>
      <c r="V125" s="325"/>
      <c r="W125" s="325"/>
      <c r="X125" s="325"/>
      <c r="Y125" s="326"/>
      <c r="Z125" s="324"/>
      <c r="AA125" s="326"/>
      <c r="AB125" s="324"/>
      <c r="AC125" s="326"/>
      <c r="AD125" s="235" t="s">
        <v>342</v>
      </c>
      <c r="AE125" s="234" t="s">
        <v>343</v>
      </c>
    </row>
    <row r="126" spans="1:31" ht="106.9" customHeight="1" thickBot="1" x14ac:dyDescent="0.3">
      <c r="A126" s="321" t="s">
        <v>345</v>
      </c>
      <c r="B126" s="322"/>
      <c r="C126" s="322"/>
      <c r="D126" s="322"/>
      <c r="E126" s="322"/>
      <c r="F126" s="322"/>
      <c r="G126" s="322"/>
      <c r="H126" s="322"/>
      <c r="I126" s="322"/>
      <c r="J126" s="322"/>
      <c r="K126" s="322"/>
      <c r="L126" s="322"/>
      <c r="M126" s="322"/>
      <c r="N126" s="322"/>
      <c r="O126" s="323"/>
      <c r="P126" s="324"/>
      <c r="Q126" s="325"/>
      <c r="R126" s="325"/>
      <c r="S126" s="325"/>
      <c r="T126" s="325"/>
      <c r="U126" s="325"/>
      <c r="V126" s="325"/>
      <c r="W126" s="325"/>
      <c r="X126" s="325"/>
      <c r="Y126" s="326"/>
      <c r="Z126" s="324"/>
      <c r="AA126" s="326"/>
      <c r="AB126" s="324"/>
      <c r="AC126" s="326"/>
      <c r="AD126" s="235" t="s">
        <v>342</v>
      </c>
      <c r="AE126" s="234" t="s">
        <v>343</v>
      </c>
    </row>
    <row r="127" spans="1:31" ht="106.9" customHeight="1" thickBot="1" x14ac:dyDescent="0.3">
      <c r="A127" s="321" t="s">
        <v>346</v>
      </c>
      <c r="B127" s="322"/>
      <c r="C127" s="322"/>
      <c r="D127" s="322"/>
      <c r="E127" s="322"/>
      <c r="F127" s="322"/>
      <c r="G127" s="322"/>
      <c r="H127" s="322"/>
      <c r="I127" s="322"/>
      <c r="J127" s="322"/>
      <c r="K127" s="322"/>
      <c r="L127" s="322"/>
      <c r="M127" s="322"/>
      <c r="N127" s="322"/>
      <c r="O127" s="323"/>
      <c r="P127" s="324"/>
      <c r="Q127" s="325"/>
      <c r="R127" s="325"/>
      <c r="S127" s="325"/>
      <c r="T127" s="325"/>
      <c r="U127" s="325"/>
      <c r="V127" s="325"/>
      <c r="W127" s="325"/>
      <c r="X127" s="325"/>
      <c r="Y127" s="326"/>
      <c r="Z127" s="324"/>
      <c r="AA127" s="326"/>
      <c r="AB127" s="324"/>
      <c r="AC127" s="326"/>
      <c r="AD127" s="235" t="s">
        <v>342</v>
      </c>
      <c r="AE127" s="234" t="s">
        <v>343</v>
      </c>
    </row>
    <row r="128" spans="1:31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4.45" customHeight="1" x14ac:dyDescent="0.25"/>
    <row r="161" ht="14.45" customHeight="1" x14ac:dyDescent="0.25"/>
    <row r="162" ht="14.45" customHeight="1" x14ac:dyDescent="0.25"/>
    <row r="163" ht="14.45" customHeight="1" x14ac:dyDescent="0.25"/>
    <row r="164" ht="14.45" customHeight="1" x14ac:dyDescent="0.25"/>
    <row r="165" ht="14.45" customHeight="1" x14ac:dyDescent="0.25"/>
    <row r="166" ht="14.45" customHeight="1" x14ac:dyDescent="0.25"/>
    <row r="167" ht="14.45" customHeight="1" x14ac:dyDescent="0.25"/>
    <row r="168" ht="14.45" customHeight="1" x14ac:dyDescent="0.25"/>
    <row r="169" ht="14.45" customHeight="1" x14ac:dyDescent="0.25"/>
    <row r="170" ht="14.45" customHeight="1" x14ac:dyDescent="0.25"/>
    <row r="171" ht="14.45" customHeight="1" x14ac:dyDescent="0.25"/>
    <row r="172" ht="14.45" customHeight="1" x14ac:dyDescent="0.25"/>
    <row r="173" ht="14.45" customHeight="1" x14ac:dyDescent="0.25"/>
    <row r="174" ht="14.45" customHeight="1" x14ac:dyDescent="0.25"/>
    <row r="175" ht="14.45" customHeight="1" x14ac:dyDescent="0.25"/>
    <row r="176" ht="14.45" customHeight="1" x14ac:dyDescent="0.25"/>
    <row r="177" ht="14.45" customHeight="1" x14ac:dyDescent="0.25"/>
  </sheetData>
  <mergeCells count="282">
    <mergeCell ref="A5:E5"/>
    <mergeCell ref="F5:I5"/>
    <mergeCell ref="J5:X5"/>
    <mergeCell ref="Y5:AC5"/>
    <mergeCell ref="AD5:AJ5"/>
    <mergeCell ref="AK5:AN5"/>
    <mergeCell ref="A1:E3"/>
    <mergeCell ref="A8:J8"/>
    <mergeCell ref="K8:AC8"/>
    <mergeCell ref="AD8:AN8"/>
    <mergeCell ref="A9:J9"/>
    <mergeCell ref="K9:AC9"/>
    <mergeCell ref="AD9:AN9"/>
    <mergeCell ref="AK7:AN7"/>
    <mergeCell ref="A6:E7"/>
    <mergeCell ref="F6:I6"/>
    <mergeCell ref="J6:X6"/>
    <mergeCell ref="Y6:AC6"/>
    <mergeCell ref="AD6:AJ6"/>
    <mergeCell ref="AK6:AN6"/>
    <mergeCell ref="F7:I7"/>
    <mergeCell ref="J7:X7"/>
    <mergeCell ref="Y7:AC7"/>
    <mergeCell ref="AD7:AJ7"/>
    <mergeCell ref="AJ12:AK12"/>
    <mergeCell ref="R12:S12"/>
    <mergeCell ref="T12:U12"/>
    <mergeCell ref="V12:W12"/>
    <mergeCell ref="X12:Y12"/>
    <mergeCell ref="Z12:AA12"/>
    <mergeCell ref="AB12:AC12"/>
    <mergeCell ref="A10:AN10"/>
    <mergeCell ref="A11:I13"/>
    <mergeCell ref="J11:K13"/>
    <mergeCell ref="L11:L13"/>
    <mergeCell ref="M11:M13"/>
    <mergeCell ref="N11:Y11"/>
    <mergeCell ref="Z11:AK11"/>
    <mergeCell ref="AL11:AN12"/>
    <mergeCell ref="N12:O12"/>
    <mergeCell ref="P12:Q12"/>
    <mergeCell ref="A14:A33"/>
    <mergeCell ref="B14:I14"/>
    <mergeCell ref="J14:K14"/>
    <mergeCell ref="B15:I15"/>
    <mergeCell ref="J15:K15"/>
    <mergeCell ref="J16:K16"/>
    <mergeCell ref="AD12:AE12"/>
    <mergeCell ref="AF12:AG12"/>
    <mergeCell ref="AH12:AI12"/>
    <mergeCell ref="B16:I16"/>
    <mergeCell ref="J30:K30"/>
    <mergeCell ref="B25:I25"/>
    <mergeCell ref="J25:K25"/>
    <mergeCell ref="B26:I26"/>
    <mergeCell ref="J26:K26"/>
    <mergeCell ref="B27:I27"/>
    <mergeCell ref="J27:K27"/>
    <mergeCell ref="B22:I22"/>
    <mergeCell ref="J22:K22"/>
    <mergeCell ref="B23:I23"/>
    <mergeCell ref="J23:K23"/>
    <mergeCell ref="B24:I24"/>
    <mergeCell ref="J24:K24"/>
    <mergeCell ref="B20:I20"/>
    <mergeCell ref="J20:K20"/>
    <mergeCell ref="B21:I21"/>
    <mergeCell ref="J21:K21"/>
    <mergeCell ref="B17:I17"/>
    <mergeCell ref="J17:K17"/>
    <mergeCell ref="B18:I18"/>
    <mergeCell ref="J18:K18"/>
    <mergeCell ref="B19:I19"/>
    <mergeCell ref="J19:K19"/>
    <mergeCell ref="B33:I33"/>
    <mergeCell ref="J33:K33"/>
    <mergeCell ref="B31:I31"/>
    <mergeCell ref="J31:K31"/>
    <mergeCell ref="B32:I32"/>
    <mergeCell ref="J32:K32"/>
    <mergeCell ref="B28:I28"/>
    <mergeCell ref="J28:K28"/>
    <mergeCell ref="B29:I29"/>
    <mergeCell ref="J29:K29"/>
    <mergeCell ref="AH35:AI35"/>
    <mergeCell ref="AJ35:AK35"/>
    <mergeCell ref="A39:A41"/>
    <mergeCell ref="B39:AA39"/>
    <mergeCell ref="B40:AA40"/>
    <mergeCell ref="B41:AA41"/>
    <mergeCell ref="V35:W35"/>
    <mergeCell ref="X35:Y35"/>
    <mergeCell ref="Z35:AA35"/>
    <mergeCell ref="AB35:AC35"/>
    <mergeCell ref="AD35:AE35"/>
    <mergeCell ref="AF35:AG35"/>
    <mergeCell ref="N35:O35"/>
    <mergeCell ref="P35:Q35"/>
    <mergeCell ref="R35:S35"/>
    <mergeCell ref="T35:U35"/>
    <mergeCell ref="B48:AA48"/>
    <mergeCell ref="A50:Y50"/>
    <mergeCell ref="B51:E51"/>
    <mergeCell ref="F51:S51"/>
    <mergeCell ref="T51:T52"/>
    <mergeCell ref="B52:E52"/>
    <mergeCell ref="F52:S52"/>
    <mergeCell ref="B42:AA42"/>
    <mergeCell ref="B43:AA43"/>
    <mergeCell ref="B44:AA44"/>
    <mergeCell ref="B45:AA45"/>
    <mergeCell ref="B46:AA46"/>
    <mergeCell ref="B47:AA47"/>
    <mergeCell ref="A53:Y53"/>
    <mergeCell ref="A55:C55"/>
    <mergeCell ref="S55:T55"/>
    <mergeCell ref="U55:V55"/>
    <mergeCell ref="W55:X55"/>
    <mergeCell ref="A56:C56"/>
    <mergeCell ref="S56:T56"/>
    <mergeCell ref="U56:V56"/>
    <mergeCell ref="W56:X56"/>
    <mergeCell ref="A59:C59"/>
    <mergeCell ref="S59:T59"/>
    <mergeCell ref="U59:V59"/>
    <mergeCell ref="W59:X59"/>
    <mergeCell ref="A61:AE61"/>
    <mergeCell ref="I62:AE62"/>
    <mergeCell ref="A57:C57"/>
    <mergeCell ref="S57:T57"/>
    <mergeCell ref="U57:V57"/>
    <mergeCell ref="W57:X57"/>
    <mergeCell ref="A58:C58"/>
    <mergeCell ref="S58:T58"/>
    <mergeCell ref="U58:V58"/>
    <mergeCell ref="W58:X58"/>
    <mergeCell ref="A63:O63"/>
    <mergeCell ref="P63:Y63"/>
    <mergeCell ref="Z63:AA63"/>
    <mergeCell ref="AB63:AC63"/>
    <mergeCell ref="AD63:AE63"/>
    <mergeCell ref="A64:O64"/>
    <mergeCell ref="P64:Y64"/>
    <mergeCell ref="Z64:AA64"/>
    <mergeCell ref="AB64:AC64"/>
    <mergeCell ref="A67:O67"/>
    <mergeCell ref="P67:Y67"/>
    <mergeCell ref="Z67:AA67"/>
    <mergeCell ref="AB67:AC67"/>
    <mergeCell ref="A69:A71"/>
    <mergeCell ref="B69:AA69"/>
    <mergeCell ref="B70:AA70"/>
    <mergeCell ref="B71:AA71"/>
    <mergeCell ref="A65:O65"/>
    <mergeCell ref="P65:Y65"/>
    <mergeCell ref="Z65:AA65"/>
    <mergeCell ref="AB65:AC65"/>
    <mergeCell ref="A66:O66"/>
    <mergeCell ref="P66:Y66"/>
    <mergeCell ref="Z66:AA66"/>
    <mergeCell ref="AB66:AC66"/>
    <mergeCell ref="B78:AA78"/>
    <mergeCell ref="A80:Y80"/>
    <mergeCell ref="B81:E81"/>
    <mergeCell ref="F81:S81"/>
    <mergeCell ref="T81:T82"/>
    <mergeCell ref="B82:E82"/>
    <mergeCell ref="F82:S82"/>
    <mergeCell ref="B72:AA72"/>
    <mergeCell ref="B73:AA73"/>
    <mergeCell ref="B74:AA74"/>
    <mergeCell ref="B75:AA75"/>
    <mergeCell ref="B76:AA76"/>
    <mergeCell ref="B77:AA77"/>
    <mergeCell ref="A83:Y83"/>
    <mergeCell ref="A85:C85"/>
    <mergeCell ref="S85:T85"/>
    <mergeCell ref="U85:V85"/>
    <mergeCell ref="W85:X85"/>
    <mergeCell ref="A86:C86"/>
    <mergeCell ref="S86:T86"/>
    <mergeCell ref="U86:V86"/>
    <mergeCell ref="W86:X86"/>
    <mergeCell ref="A89:C89"/>
    <mergeCell ref="S89:T89"/>
    <mergeCell ref="U89:V89"/>
    <mergeCell ref="W89:X89"/>
    <mergeCell ref="A91:AE91"/>
    <mergeCell ref="A92:AE92"/>
    <mergeCell ref="A87:C87"/>
    <mergeCell ref="S87:T87"/>
    <mergeCell ref="U87:V87"/>
    <mergeCell ref="W87:X87"/>
    <mergeCell ref="A88:C88"/>
    <mergeCell ref="S88:T88"/>
    <mergeCell ref="U88:V88"/>
    <mergeCell ref="W88:X88"/>
    <mergeCell ref="A93:O93"/>
    <mergeCell ref="P93:Y93"/>
    <mergeCell ref="Z93:AA93"/>
    <mergeCell ref="AB93:AC93"/>
    <mergeCell ref="AD93:AE93"/>
    <mergeCell ref="A94:O94"/>
    <mergeCell ref="P94:Y94"/>
    <mergeCell ref="Z94:AA94"/>
    <mergeCell ref="AB94:AC94"/>
    <mergeCell ref="A97:O97"/>
    <mergeCell ref="P97:Y97"/>
    <mergeCell ref="Z97:AA97"/>
    <mergeCell ref="AB97:AC97"/>
    <mergeCell ref="A99:A101"/>
    <mergeCell ref="B99:AA99"/>
    <mergeCell ref="B100:AA100"/>
    <mergeCell ref="B101:AA101"/>
    <mergeCell ref="A95:O95"/>
    <mergeCell ref="P95:Y95"/>
    <mergeCell ref="Z95:AA95"/>
    <mergeCell ref="AB95:AC95"/>
    <mergeCell ref="A96:O96"/>
    <mergeCell ref="P96:Y96"/>
    <mergeCell ref="Z96:AA96"/>
    <mergeCell ref="AB96:AC96"/>
    <mergeCell ref="B108:AA108"/>
    <mergeCell ref="A110:Y110"/>
    <mergeCell ref="B111:E111"/>
    <mergeCell ref="F111:S111"/>
    <mergeCell ref="T111:T112"/>
    <mergeCell ref="B112:E112"/>
    <mergeCell ref="F112:S112"/>
    <mergeCell ref="B102:AA102"/>
    <mergeCell ref="B103:AA103"/>
    <mergeCell ref="B104:AA104"/>
    <mergeCell ref="B105:AA105"/>
    <mergeCell ref="B106:AA106"/>
    <mergeCell ref="B107:AA107"/>
    <mergeCell ref="A113:Y113"/>
    <mergeCell ref="A115:C115"/>
    <mergeCell ref="S115:T115"/>
    <mergeCell ref="U115:V115"/>
    <mergeCell ref="W115:X115"/>
    <mergeCell ref="A116:C116"/>
    <mergeCell ref="S116:T116"/>
    <mergeCell ref="U116:V116"/>
    <mergeCell ref="W116:X116"/>
    <mergeCell ref="A119:C119"/>
    <mergeCell ref="S119:T119"/>
    <mergeCell ref="U119:V119"/>
    <mergeCell ref="W119:X119"/>
    <mergeCell ref="A121:AE121"/>
    <mergeCell ref="A122:AE122"/>
    <mergeCell ref="A117:C117"/>
    <mergeCell ref="S117:T117"/>
    <mergeCell ref="U117:V117"/>
    <mergeCell ref="W117:X117"/>
    <mergeCell ref="A118:C118"/>
    <mergeCell ref="S118:T118"/>
    <mergeCell ref="U118:V118"/>
    <mergeCell ref="W118:X118"/>
    <mergeCell ref="A127:O127"/>
    <mergeCell ref="P127:Y127"/>
    <mergeCell ref="Z127:AA127"/>
    <mergeCell ref="AB127:AC127"/>
    <mergeCell ref="F3:AN3"/>
    <mergeCell ref="F1:AN2"/>
    <mergeCell ref="B30:I30"/>
    <mergeCell ref="A125:O125"/>
    <mergeCell ref="P125:Y125"/>
    <mergeCell ref="Z125:AA125"/>
    <mergeCell ref="AB125:AC125"/>
    <mergeCell ref="A126:O126"/>
    <mergeCell ref="P126:Y126"/>
    <mergeCell ref="Z126:AA126"/>
    <mergeCell ref="AB126:AC126"/>
    <mergeCell ref="A123:O123"/>
    <mergeCell ref="P123:Y123"/>
    <mergeCell ref="Z123:AA123"/>
    <mergeCell ref="AB123:AC123"/>
    <mergeCell ref="AD123:AE123"/>
    <mergeCell ref="A124:O124"/>
    <mergeCell ref="P124:Y124"/>
    <mergeCell ref="Z124:AA124"/>
    <mergeCell ref="AB124:AC124"/>
  </mergeCells>
  <conditionalFormatting sqref="N13 P13 R13 T13 V13 X13 Z13 AB13 AD13 AF13 AH13 AJ13 AL13 N36 P36 R36 T36 V36 X36 Z36 AB36 AD36 AF36 AH36 AJ36">
    <cfRule type="cellIs" dxfId="0" priority="1" stopIfTrue="1" operator="equal">
      <formula>"""P"""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1]!HACER">
                <anchor moveWithCells="1">
                  <from>
                    <xdr:col>41</xdr:col>
                    <xdr:colOff>133350</xdr:colOff>
                    <xdr:row>1</xdr:row>
                    <xdr:rowOff>9525</xdr:rowOff>
                  </from>
                  <to>
                    <xdr:col>41</xdr:col>
                    <xdr:colOff>133350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10F2C-0110-4221-B6E4-3C8B76F859DC}">
  <sheetPr>
    <tabColor rgb="FFFF0000"/>
  </sheetPr>
  <dimension ref="A1:K53"/>
  <sheetViews>
    <sheetView zoomScaleNormal="100" workbookViewId="0">
      <selection activeCell="D4" sqref="D4"/>
    </sheetView>
  </sheetViews>
  <sheetFormatPr baseColWidth="10" defaultColWidth="11.5703125" defaultRowHeight="15" x14ac:dyDescent="0.25"/>
  <cols>
    <col min="1" max="1" width="14.5703125" style="35" customWidth="1"/>
    <col min="2" max="2" width="15.5703125" style="35" customWidth="1"/>
    <col min="3" max="3" width="39.28515625" style="2" customWidth="1"/>
    <col min="4" max="4" width="65.85546875" style="4" customWidth="1"/>
    <col min="5" max="5" width="10.5703125" style="4" customWidth="1"/>
    <col min="6" max="6" width="19.140625" style="31" customWidth="1"/>
    <col min="7" max="7" width="40.28515625" style="5" customWidth="1"/>
    <col min="8" max="8" width="15.42578125" style="35" bestFit="1" customWidth="1"/>
    <col min="9" max="9" width="12.85546875" style="35" bestFit="1" customWidth="1"/>
    <col min="10" max="10" width="21.28515625" style="35" bestFit="1" customWidth="1"/>
    <col min="11" max="16384" width="11.5703125" style="35"/>
  </cols>
  <sheetData>
    <row r="1" spans="1:11" s="3" customFormat="1" ht="49.9" customHeight="1" x14ac:dyDescent="0.25">
      <c r="A1" s="26" t="s">
        <v>0</v>
      </c>
      <c r="B1" s="27" t="s">
        <v>1</v>
      </c>
      <c r="C1" s="28" t="s">
        <v>2</v>
      </c>
      <c r="D1" s="28" t="s">
        <v>3</v>
      </c>
      <c r="E1" s="28" t="s">
        <v>111</v>
      </c>
      <c r="F1" s="27" t="s">
        <v>4</v>
      </c>
      <c r="G1" s="27" t="s">
        <v>5</v>
      </c>
      <c r="H1" s="28" t="s">
        <v>6</v>
      </c>
      <c r="I1" s="28" t="s">
        <v>7</v>
      </c>
      <c r="J1" s="30" t="s">
        <v>112</v>
      </c>
      <c r="K1" s="24"/>
    </row>
    <row r="2" spans="1:11" ht="30" x14ac:dyDescent="0.25">
      <c r="A2" s="493" t="s">
        <v>8</v>
      </c>
      <c r="B2" s="496" t="s">
        <v>9</v>
      </c>
      <c r="C2" s="492" t="s">
        <v>10</v>
      </c>
      <c r="D2" s="4" t="s">
        <v>11</v>
      </c>
      <c r="F2" s="31" t="s">
        <v>12</v>
      </c>
      <c r="G2" s="5" t="s">
        <v>13</v>
      </c>
      <c r="H2" s="32">
        <v>45458</v>
      </c>
      <c r="I2" s="32">
        <v>45473</v>
      </c>
      <c r="J2" s="33"/>
      <c r="K2" s="34"/>
    </row>
    <row r="3" spans="1:11" ht="28.9" customHeight="1" x14ac:dyDescent="0.25">
      <c r="A3" s="494"/>
      <c r="B3" s="497"/>
      <c r="C3" s="492"/>
      <c r="D3" s="5" t="s">
        <v>113</v>
      </c>
      <c r="E3" s="5"/>
      <c r="F3" s="31" t="s">
        <v>14</v>
      </c>
      <c r="G3" s="5" t="s">
        <v>114</v>
      </c>
      <c r="H3" s="32">
        <v>45458</v>
      </c>
      <c r="I3" s="32">
        <v>45473</v>
      </c>
      <c r="J3" s="33"/>
      <c r="K3" s="34"/>
    </row>
    <row r="4" spans="1:11" ht="30" x14ac:dyDescent="0.25">
      <c r="A4" s="494"/>
      <c r="B4" s="497"/>
      <c r="C4" s="492"/>
      <c r="D4" s="5" t="s">
        <v>115</v>
      </c>
      <c r="E4" s="5"/>
      <c r="F4" s="31" t="s">
        <v>12</v>
      </c>
      <c r="G4" s="5" t="s">
        <v>116</v>
      </c>
      <c r="H4" s="32">
        <v>45458</v>
      </c>
      <c r="I4" s="32">
        <v>45488</v>
      </c>
      <c r="J4" s="33"/>
      <c r="K4" s="34"/>
    </row>
    <row r="5" spans="1:11" ht="27.6" customHeight="1" x14ac:dyDescent="0.25">
      <c r="A5" s="494"/>
      <c r="B5" s="497"/>
      <c r="C5" s="492"/>
      <c r="D5" s="4" t="s">
        <v>117</v>
      </c>
      <c r="F5" s="31" t="s">
        <v>15</v>
      </c>
      <c r="G5" s="5" t="s">
        <v>16</v>
      </c>
      <c r="J5" s="33"/>
      <c r="K5" s="34"/>
    </row>
    <row r="6" spans="1:11" ht="30" x14ac:dyDescent="0.25">
      <c r="A6" s="494"/>
      <c r="B6" s="497"/>
      <c r="C6" s="492"/>
      <c r="D6" s="5" t="s">
        <v>17</v>
      </c>
      <c r="E6" s="5"/>
      <c r="F6" s="31" t="s">
        <v>12</v>
      </c>
      <c r="G6" s="5" t="s">
        <v>18</v>
      </c>
      <c r="J6" s="33"/>
      <c r="K6" s="34"/>
    </row>
    <row r="7" spans="1:11" ht="28.15" customHeight="1" x14ac:dyDescent="0.25">
      <c r="A7" s="494"/>
      <c r="B7" s="497"/>
      <c r="C7" s="492"/>
      <c r="D7" s="4" t="s">
        <v>19</v>
      </c>
      <c r="F7" s="31" t="s">
        <v>20</v>
      </c>
      <c r="G7" s="5" t="s">
        <v>21</v>
      </c>
      <c r="J7" s="33"/>
      <c r="K7" s="34"/>
    </row>
    <row r="8" spans="1:11" ht="30" x14ac:dyDescent="0.25">
      <c r="A8" s="494"/>
      <c r="B8" s="497"/>
      <c r="C8" s="502" t="s">
        <v>22</v>
      </c>
      <c r="D8" s="5" t="s">
        <v>23</v>
      </c>
      <c r="E8" s="5"/>
      <c r="F8" s="31" t="s">
        <v>14</v>
      </c>
      <c r="G8" s="5" t="s">
        <v>118</v>
      </c>
      <c r="H8" s="32">
        <v>45458</v>
      </c>
      <c r="J8" s="33"/>
      <c r="K8" s="34"/>
    </row>
    <row r="9" spans="1:11" ht="25.9" customHeight="1" x14ac:dyDescent="0.25">
      <c r="A9" s="494"/>
      <c r="B9" s="497"/>
      <c r="C9" s="502"/>
      <c r="D9" s="4" t="s">
        <v>24</v>
      </c>
      <c r="F9" s="31" t="s">
        <v>14</v>
      </c>
      <c r="G9" s="5" t="s">
        <v>25</v>
      </c>
      <c r="H9" s="32">
        <v>45474</v>
      </c>
      <c r="I9" s="32">
        <v>45503</v>
      </c>
      <c r="J9" s="33"/>
      <c r="K9" s="34"/>
    </row>
    <row r="10" spans="1:11" ht="45" x14ac:dyDescent="0.25">
      <c r="A10" s="494"/>
      <c r="B10" s="497"/>
      <c r="C10" s="2" t="s">
        <v>26</v>
      </c>
      <c r="D10" s="5" t="s">
        <v>27</v>
      </c>
      <c r="E10" s="5"/>
      <c r="F10" s="31" t="s">
        <v>12</v>
      </c>
      <c r="G10" s="5" t="s">
        <v>28</v>
      </c>
      <c r="H10" s="32">
        <v>45458</v>
      </c>
      <c r="I10" s="32">
        <v>45473</v>
      </c>
      <c r="J10" s="33"/>
      <c r="K10" s="34"/>
    </row>
    <row r="11" spans="1:11" ht="30" x14ac:dyDescent="0.25">
      <c r="A11" s="494"/>
      <c r="B11" s="497"/>
      <c r="C11" s="496" t="s">
        <v>29</v>
      </c>
      <c r="D11" s="5" t="s">
        <v>30</v>
      </c>
      <c r="E11" s="5"/>
      <c r="F11" s="31" t="s">
        <v>12</v>
      </c>
      <c r="G11" s="5" t="s">
        <v>31</v>
      </c>
      <c r="H11" s="32">
        <v>45458</v>
      </c>
      <c r="I11" s="32">
        <v>45473</v>
      </c>
      <c r="J11" s="33"/>
      <c r="K11" s="34"/>
    </row>
    <row r="12" spans="1:11" ht="30" x14ac:dyDescent="0.25">
      <c r="A12" s="494"/>
      <c r="B12" s="497"/>
      <c r="C12" s="497"/>
      <c r="D12" s="5" t="s">
        <v>119</v>
      </c>
      <c r="E12" s="5"/>
      <c r="F12" s="31" t="s">
        <v>12</v>
      </c>
      <c r="G12" s="5" t="s">
        <v>120</v>
      </c>
      <c r="H12" s="32">
        <v>45458</v>
      </c>
      <c r="I12" s="32">
        <v>45488</v>
      </c>
      <c r="J12" s="33"/>
      <c r="K12" s="34"/>
    </row>
    <row r="13" spans="1:11" ht="30" x14ac:dyDescent="0.25">
      <c r="A13" s="494"/>
      <c r="B13" s="497"/>
      <c r="C13" s="497"/>
      <c r="D13" s="5" t="s">
        <v>32</v>
      </c>
      <c r="E13" s="5"/>
      <c r="F13" s="31" t="s">
        <v>14</v>
      </c>
      <c r="G13" s="5" t="s">
        <v>33</v>
      </c>
      <c r="H13" s="32">
        <v>45458</v>
      </c>
      <c r="I13" s="32">
        <v>45473</v>
      </c>
      <c r="J13" s="33"/>
      <c r="K13" s="34"/>
    </row>
    <row r="14" spans="1:11" ht="30" x14ac:dyDescent="0.25">
      <c r="A14" s="494"/>
      <c r="B14" s="497"/>
      <c r="C14" s="499"/>
      <c r="D14" s="5" t="s">
        <v>34</v>
      </c>
      <c r="E14" s="5"/>
      <c r="F14" s="31" t="s">
        <v>14</v>
      </c>
      <c r="G14" s="5" t="s">
        <v>35</v>
      </c>
      <c r="H14" s="32">
        <v>45474</v>
      </c>
      <c r="I14" s="32">
        <v>45503</v>
      </c>
      <c r="J14" s="33"/>
      <c r="K14" s="34"/>
    </row>
    <row r="15" spans="1:11" ht="45" x14ac:dyDescent="0.25">
      <c r="A15" s="495"/>
      <c r="B15" s="499"/>
      <c r="C15" s="1" t="s">
        <v>36</v>
      </c>
      <c r="D15" s="6" t="s">
        <v>37</v>
      </c>
      <c r="E15" s="6"/>
      <c r="F15" s="31" t="s">
        <v>14</v>
      </c>
      <c r="G15" s="5" t="s">
        <v>38</v>
      </c>
      <c r="H15" s="32">
        <v>45474</v>
      </c>
      <c r="I15" s="32">
        <v>45641</v>
      </c>
      <c r="J15" s="33"/>
      <c r="K15" s="34"/>
    </row>
    <row r="16" spans="1:11" ht="45" x14ac:dyDescent="0.25">
      <c r="A16" s="501" t="s">
        <v>39</v>
      </c>
      <c r="B16" s="492" t="s">
        <v>40</v>
      </c>
      <c r="C16" s="502" t="s">
        <v>41</v>
      </c>
      <c r="D16" s="5" t="s">
        <v>42</v>
      </c>
      <c r="E16" s="5">
        <v>2</v>
      </c>
      <c r="F16" s="31" t="s">
        <v>43</v>
      </c>
      <c r="G16" s="5" t="s">
        <v>44</v>
      </c>
      <c r="H16" s="32">
        <v>45519</v>
      </c>
      <c r="I16" s="32">
        <v>45550</v>
      </c>
      <c r="J16" s="33"/>
      <c r="K16" s="34"/>
    </row>
    <row r="17" spans="1:11" ht="30" x14ac:dyDescent="0.25">
      <c r="A17" s="501"/>
      <c r="B17" s="492"/>
      <c r="C17" s="502"/>
      <c r="D17" s="6" t="s">
        <v>45</v>
      </c>
      <c r="E17" s="6"/>
      <c r="F17" s="31" t="s">
        <v>12</v>
      </c>
      <c r="G17" s="5" t="s">
        <v>46</v>
      </c>
      <c r="H17" s="32">
        <v>45477</v>
      </c>
      <c r="I17" s="32">
        <v>45657</v>
      </c>
      <c r="J17" s="33"/>
      <c r="K17" s="34"/>
    </row>
    <row r="18" spans="1:11" ht="30" x14ac:dyDescent="0.25">
      <c r="A18" s="501"/>
      <c r="B18" s="492"/>
      <c r="C18" s="502"/>
      <c r="D18" s="6" t="s">
        <v>47</v>
      </c>
      <c r="E18" s="6"/>
      <c r="F18" s="31" t="s">
        <v>14</v>
      </c>
      <c r="G18" s="5" t="s">
        <v>48</v>
      </c>
      <c r="H18" s="32">
        <v>45477</v>
      </c>
      <c r="I18" s="32">
        <v>45641</v>
      </c>
      <c r="J18" s="33"/>
      <c r="K18" s="34"/>
    </row>
    <row r="19" spans="1:11" ht="60" x14ac:dyDescent="0.25">
      <c r="A19" s="501"/>
      <c r="B19" s="492"/>
      <c r="C19" s="502"/>
      <c r="D19" s="5" t="s">
        <v>49</v>
      </c>
      <c r="E19" s="5"/>
      <c r="F19" s="31" t="s">
        <v>50</v>
      </c>
      <c r="G19" s="5" t="s">
        <v>51</v>
      </c>
      <c r="H19" s="32">
        <v>45447</v>
      </c>
      <c r="I19" s="32">
        <v>45657</v>
      </c>
      <c r="J19" s="33"/>
      <c r="K19" s="34"/>
    </row>
    <row r="20" spans="1:11" ht="27.6" customHeight="1" x14ac:dyDescent="0.25">
      <c r="A20" s="501"/>
      <c r="B20" s="492"/>
      <c r="C20" s="492" t="s">
        <v>52</v>
      </c>
      <c r="D20" s="5" t="s">
        <v>53</v>
      </c>
      <c r="E20" s="5"/>
      <c r="F20" s="31" t="s">
        <v>14</v>
      </c>
      <c r="G20" s="5" t="s">
        <v>54</v>
      </c>
      <c r="H20" s="32">
        <v>45474</v>
      </c>
      <c r="I20" s="32">
        <v>45657</v>
      </c>
      <c r="J20" s="33"/>
      <c r="K20" s="34"/>
    </row>
    <row r="21" spans="1:11" ht="45" x14ac:dyDescent="0.25">
      <c r="A21" s="501"/>
      <c r="B21" s="492"/>
      <c r="C21" s="492"/>
      <c r="D21" s="5" t="s">
        <v>55</v>
      </c>
      <c r="E21" s="5"/>
      <c r="F21" s="31" t="s">
        <v>43</v>
      </c>
      <c r="G21" s="5" t="s">
        <v>56</v>
      </c>
      <c r="H21" s="32">
        <v>45536</v>
      </c>
      <c r="I21" s="32">
        <v>45565</v>
      </c>
      <c r="J21" s="33"/>
      <c r="K21" s="34"/>
    </row>
    <row r="22" spans="1:11" ht="30" x14ac:dyDescent="0.25">
      <c r="A22" s="501"/>
      <c r="B22" s="492" t="s">
        <v>57</v>
      </c>
      <c r="C22" s="492" t="s">
        <v>58</v>
      </c>
      <c r="D22" s="5" t="s">
        <v>121</v>
      </c>
      <c r="E22" s="5">
        <v>1</v>
      </c>
      <c r="F22" s="31" t="s">
        <v>43</v>
      </c>
      <c r="G22" s="5" t="s">
        <v>122</v>
      </c>
      <c r="H22" s="32">
        <v>45505</v>
      </c>
      <c r="I22" s="32">
        <v>45550</v>
      </c>
      <c r="J22" s="33"/>
      <c r="K22" s="34"/>
    </row>
    <row r="23" spans="1:11" ht="30" x14ac:dyDescent="0.25">
      <c r="A23" s="501"/>
      <c r="B23" s="492"/>
      <c r="C23" s="492"/>
      <c r="D23" s="5" t="s">
        <v>59</v>
      </c>
      <c r="E23" s="5"/>
      <c r="F23" s="31" t="s">
        <v>14</v>
      </c>
      <c r="G23" s="5" t="s">
        <v>60</v>
      </c>
      <c r="H23" s="32">
        <v>45505</v>
      </c>
      <c r="I23" s="32">
        <v>45535</v>
      </c>
      <c r="J23" s="33"/>
      <c r="K23" s="34"/>
    </row>
    <row r="24" spans="1:11" ht="60" x14ac:dyDescent="0.25">
      <c r="A24" s="501"/>
      <c r="B24" s="492"/>
      <c r="C24" s="492"/>
      <c r="D24" s="5" t="s">
        <v>123</v>
      </c>
      <c r="E24" s="5">
        <v>1</v>
      </c>
      <c r="F24" s="31" t="s">
        <v>61</v>
      </c>
      <c r="G24" s="5" t="s">
        <v>62</v>
      </c>
      <c r="H24" s="32">
        <v>45505</v>
      </c>
      <c r="I24" s="32">
        <v>45657</v>
      </c>
      <c r="J24" s="33"/>
      <c r="K24" s="34"/>
    </row>
    <row r="25" spans="1:11" ht="31.9" customHeight="1" x14ac:dyDescent="0.25">
      <c r="A25" s="501"/>
      <c r="B25" s="492"/>
      <c r="C25" s="492"/>
      <c r="D25" s="5" t="s">
        <v>124</v>
      </c>
      <c r="E25" s="5"/>
      <c r="F25" s="31" t="s">
        <v>14</v>
      </c>
      <c r="G25" s="5" t="s">
        <v>63</v>
      </c>
      <c r="H25" s="32">
        <v>45505</v>
      </c>
      <c r="I25" s="32">
        <v>45535</v>
      </c>
      <c r="J25" s="33"/>
      <c r="K25" s="34"/>
    </row>
    <row r="26" spans="1:11" ht="30" x14ac:dyDescent="0.25">
      <c r="A26" s="501"/>
      <c r="B26" s="492"/>
      <c r="C26" s="492"/>
      <c r="D26" s="5" t="s">
        <v>125</v>
      </c>
      <c r="E26" s="5"/>
      <c r="F26" s="31" t="s">
        <v>14</v>
      </c>
      <c r="G26" s="5" t="s">
        <v>64</v>
      </c>
      <c r="H26" s="32">
        <v>45550</v>
      </c>
      <c r="I26" s="32">
        <v>45611</v>
      </c>
      <c r="J26" s="33"/>
      <c r="K26" s="34"/>
    </row>
    <row r="27" spans="1:11" ht="30" x14ac:dyDescent="0.25">
      <c r="A27" s="501"/>
      <c r="B27" s="492"/>
      <c r="C27" s="492"/>
      <c r="D27" s="5" t="s">
        <v>126</v>
      </c>
      <c r="E27" s="5"/>
      <c r="F27" s="36"/>
      <c r="G27" s="5" t="s">
        <v>127</v>
      </c>
      <c r="H27" s="32">
        <v>45505</v>
      </c>
      <c r="I27" s="32">
        <v>45611</v>
      </c>
      <c r="J27" s="33"/>
      <c r="K27" s="34"/>
    </row>
    <row r="28" spans="1:11" ht="45" x14ac:dyDescent="0.25">
      <c r="A28" s="501"/>
      <c r="B28" s="492"/>
      <c r="C28" s="492"/>
      <c r="D28" s="5" t="s">
        <v>65</v>
      </c>
      <c r="E28" s="43">
        <v>2</v>
      </c>
      <c r="F28" s="31" t="s">
        <v>43</v>
      </c>
      <c r="G28" s="5" t="s">
        <v>66</v>
      </c>
      <c r="H28" s="32">
        <v>45566</v>
      </c>
      <c r="I28" s="32">
        <v>45611</v>
      </c>
      <c r="J28" s="33"/>
      <c r="K28" s="34"/>
    </row>
    <row r="29" spans="1:11" ht="30" x14ac:dyDescent="0.25">
      <c r="A29" s="501"/>
      <c r="B29" s="492" t="s">
        <v>67</v>
      </c>
      <c r="C29" s="492" t="s">
        <v>68</v>
      </c>
      <c r="D29" s="5" t="s">
        <v>128</v>
      </c>
      <c r="E29" s="5">
        <v>1</v>
      </c>
      <c r="F29" s="31" t="s">
        <v>43</v>
      </c>
      <c r="G29" s="5" t="s">
        <v>69</v>
      </c>
      <c r="H29" s="32">
        <v>45505</v>
      </c>
      <c r="I29" s="32">
        <v>45535</v>
      </c>
      <c r="J29" s="33"/>
      <c r="K29" s="34"/>
    </row>
    <row r="30" spans="1:11" ht="45" x14ac:dyDescent="0.25">
      <c r="A30" s="501"/>
      <c r="B30" s="492"/>
      <c r="C30" s="492"/>
      <c r="D30" s="5" t="s">
        <v>70</v>
      </c>
      <c r="E30" s="5"/>
      <c r="F30" s="31" t="s">
        <v>14</v>
      </c>
      <c r="G30" s="5" t="s">
        <v>71</v>
      </c>
      <c r="H30" s="32">
        <v>45550</v>
      </c>
      <c r="I30" s="32">
        <v>45565</v>
      </c>
      <c r="J30" s="33"/>
      <c r="K30" s="34"/>
    </row>
    <row r="31" spans="1:11" ht="30" customHeight="1" x14ac:dyDescent="0.25">
      <c r="A31" s="501"/>
      <c r="B31" s="492"/>
      <c r="C31" s="492"/>
      <c r="D31" s="5" t="s">
        <v>72</v>
      </c>
      <c r="E31" s="5"/>
      <c r="F31" s="31" t="s">
        <v>14</v>
      </c>
      <c r="G31" s="5" t="s">
        <v>73</v>
      </c>
      <c r="H31" s="32">
        <v>45474</v>
      </c>
      <c r="I31" s="32">
        <v>45488</v>
      </c>
      <c r="J31" s="33"/>
      <c r="K31" s="34"/>
    </row>
    <row r="32" spans="1:11" ht="28.9" customHeight="1" x14ac:dyDescent="0.25">
      <c r="A32" s="501"/>
      <c r="B32" s="492"/>
      <c r="C32" s="492"/>
      <c r="D32" s="5" t="s">
        <v>129</v>
      </c>
      <c r="E32" s="5"/>
      <c r="F32" s="31" t="s">
        <v>74</v>
      </c>
      <c r="G32" s="5" t="s">
        <v>75</v>
      </c>
      <c r="H32" s="32">
        <v>45505</v>
      </c>
      <c r="I32" s="32">
        <v>45611</v>
      </c>
      <c r="J32" s="33"/>
      <c r="K32" s="34"/>
    </row>
    <row r="33" spans="1:11" ht="30" customHeight="1" x14ac:dyDescent="0.25">
      <c r="A33" s="501"/>
      <c r="B33" s="492"/>
      <c r="C33" s="492"/>
      <c r="D33" s="5" t="s">
        <v>76</v>
      </c>
      <c r="E33" s="5"/>
      <c r="F33" s="31" t="s">
        <v>77</v>
      </c>
      <c r="G33" s="5" t="s">
        <v>130</v>
      </c>
      <c r="H33" s="32">
        <v>45566</v>
      </c>
      <c r="I33" s="32">
        <v>45580</v>
      </c>
      <c r="J33" s="33"/>
      <c r="K33" s="34"/>
    </row>
    <row r="34" spans="1:11" ht="27.6" customHeight="1" x14ac:dyDescent="0.25">
      <c r="A34" s="493" t="s">
        <v>78</v>
      </c>
      <c r="B34" s="496" t="s">
        <v>79</v>
      </c>
      <c r="C34" s="496" t="s">
        <v>80</v>
      </c>
      <c r="D34" s="5" t="s">
        <v>81</v>
      </c>
      <c r="E34" s="5"/>
      <c r="F34" s="31" t="s">
        <v>82</v>
      </c>
      <c r="G34" s="5" t="s">
        <v>83</v>
      </c>
      <c r="H34" s="32">
        <v>45597</v>
      </c>
      <c r="I34" s="32">
        <v>45626</v>
      </c>
      <c r="J34" s="33"/>
      <c r="K34" s="34"/>
    </row>
    <row r="35" spans="1:11" ht="27.6" customHeight="1" x14ac:dyDescent="0.25">
      <c r="A35" s="494"/>
      <c r="B35" s="497"/>
      <c r="C35" s="497"/>
      <c r="D35" s="5" t="s">
        <v>84</v>
      </c>
      <c r="E35" s="5"/>
      <c r="F35" s="31" t="s">
        <v>77</v>
      </c>
      <c r="G35" s="5" t="s">
        <v>85</v>
      </c>
      <c r="H35" s="32">
        <v>45474</v>
      </c>
      <c r="I35" s="32">
        <v>45596</v>
      </c>
      <c r="J35" s="33"/>
      <c r="K35" s="34"/>
    </row>
    <row r="36" spans="1:11" ht="75" x14ac:dyDescent="0.25">
      <c r="A36" s="495"/>
      <c r="B36" s="497"/>
      <c r="C36" s="499"/>
      <c r="D36" s="5" t="s">
        <v>86</v>
      </c>
      <c r="E36" s="5"/>
      <c r="F36" s="31" t="s">
        <v>87</v>
      </c>
      <c r="G36" s="5" t="s">
        <v>88</v>
      </c>
      <c r="H36" s="32">
        <v>45627</v>
      </c>
      <c r="I36" s="32">
        <v>45641</v>
      </c>
      <c r="J36" s="33"/>
      <c r="K36" s="34"/>
    </row>
    <row r="37" spans="1:11" ht="30" x14ac:dyDescent="0.25">
      <c r="A37" s="493" t="s">
        <v>91</v>
      </c>
      <c r="B37" s="497"/>
      <c r="C37" s="496" t="s">
        <v>89</v>
      </c>
      <c r="D37" s="5" t="s">
        <v>90</v>
      </c>
      <c r="E37" s="5">
        <v>2</v>
      </c>
      <c r="F37" s="31" t="s">
        <v>74</v>
      </c>
      <c r="G37" s="5" t="s">
        <v>131</v>
      </c>
      <c r="H37" s="32">
        <v>45641</v>
      </c>
      <c r="I37" s="32">
        <v>45646</v>
      </c>
      <c r="J37" s="33"/>
      <c r="K37" s="34"/>
    </row>
    <row r="38" spans="1:11" ht="45" x14ac:dyDescent="0.25">
      <c r="A38" s="494"/>
      <c r="B38" s="497"/>
      <c r="C38" s="497"/>
      <c r="D38" s="5" t="s">
        <v>132</v>
      </c>
      <c r="E38" s="5"/>
      <c r="F38" s="31" t="s">
        <v>77</v>
      </c>
      <c r="G38" s="5" t="s">
        <v>133</v>
      </c>
      <c r="H38" s="32">
        <v>45641</v>
      </c>
      <c r="I38" s="32">
        <v>45657</v>
      </c>
      <c r="J38" s="33"/>
      <c r="K38" s="34"/>
    </row>
    <row r="39" spans="1:11" ht="75.75" thickBot="1" x14ac:dyDescent="0.3">
      <c r="A39" s="500"/>
      <c r="B39" s="498"/>
      <c r="C39" s="498"/>
      <c r="D39" s="29" t="s">
        <v>134</v>
      </c>
      <c r="E39" s="29"/>
      <c r="F39" s="37" t="s">
        <v>135</v>
      </c>
      <c r="G39" s="29" t="s">
        <v>136</v>
      </c>
      <c r="H39" s="38">
        <v>45519</v>
      </c>
      <c r="I39" s="38">
        <v>45657</v>
      </c>
      <c r="J39" s="39"/>
      <c r="K39" s="34"/>
    </row>
    <row r="40" spans="1:11" x14ac:dyDescent="0.25">
      <c r="A40" s="40"/>
      <c r="B40" s="40"/>
      <c r="C40" s="7"/>
      <c r="D40" s="25"/>
      <c r="E40" s="25"/>
      <c r="F40" s="41"/>
      <c r="G40" s="42"/>
      <c r="H40" s="40"/>
      <c r="I40" s="40"/>
      <c r="J40" s="40"/>
    </row>
    <row r="43" spans="1:11" x14ac:dyDescent="0.25">
      <c r="C43" s="487" t="s">
        <v>92</v>
      </c>
      <c r="D43" s="489" t="s">
        <v>111</v>
      </c>
      <c r="E43" s="485" t="s">
        <v>93</v>
      </c>
      <c r="F43" s="485" t="s">
        <v>94</v>
      </c>
      <c r="G43" s="485" t="s">
        <v>95</v>
      </c>
      <c r="H43" s="486"/>
    </row>
    <row r="44" spans="1:11" x14ac:dyDescent="0.25">
      <c r="C44" s="488"/>
      <c r="D44" s="490"/>
      <c r="E44" s="491"/>
      <c r="F44" s="491"/>
      <c r="G44" s="12" t="s">
        <v>96</v>
      </c>
      <c r="H44" s="13" t="s">
        <v>97</v>
      </c>
    </row>
    <row r="45" spans="1:11" ht="57" x14ac:dyDescent="0.25">
      <c r="C45" s="14" t="s">
        <v>98</v>
      </c>
      <c r="D45" s="15">
        <v>2</v>
      </c>
      <c r="E45" s="8" t="s">
        <v>99</v>
      </c>
      <c r="F45" s="8" t="s">
        <v>100</v>
      </c>
      <c r="G45" s="9">
        <v>45536</v>
      </c>
      <c r="H45" s="10">
        <v>45565</v>
      </c>
    </row>
    <row r="46" spans="1:11" ht="57" x14ac:dyDescent="0.25">
      <c r="C46" s="14" t="s">
        <v>101</v>
      </c>
      <c r="D46" s="15">
        <v>1</v>
      </c>
      <c r="E46" s="8" t="s">
        <v>99</v>
      </c>
      <c r="F46" s="8" t="s">
        <v>100</v>
      </c>
      <c r="G46" s="9">
        <v>45536</v>
      </c>
      <c r="H46" s="10">
        <v>45565</v>
      </c>
    </row>
    <row r="47" spans="1:11" ht="57" x14ac:dyDescent="0.25">
      <c r="C47" s="14" t="s">
        <v>102</v>
      </c>
      <c r="D47" s="15">
        <v>2</v>
      </c>
      <c r="E47" s="8" t="s">
        <v>103</v>
      </c>
      <c r="F47" s="8" t="s">
        <v>100</v>
      </c>
      <c r="G47" s="9">
        <v>45488</v>
      </c>
      <c r="H47" s="10">
        <v>45503</v>
      </c>
    </row>
    <row r="48" spans="1:11" ht="57" x14ac:dyDescent="0.25">
      <c r="C48" s="14" t="s">
        <v>137</v>
      </c>
      <c r="D48" s="15">
        <v>2</v>
      </c>
      <c r="E48" s="8" t="s">
        <v>103</v>
      </c>
      <c r="F48" s="8" t="s">
        <v>100</v>
      </c>
      <c r="G48" s="9">
        <v>45566</v>
      </c>
      <c r="H48" s="10">
        <v>45595</v>
      </c>
    </row>
    <row r="49" spans="3:8" ht="57" x14ac:dyDescent="0.25">
      <c r="C49" s="16" t="s">
        <v>105</v>
      </c>
      <c r="D49" s="15">
        <v>2</v>
      </c>
      <c r="E49" s="8" t="s">
        <v>103</v>
      </c>
      <c r="F49" s="8" t="s">
        <v>100</v>
      </c>
      <c r="G49" s="9">
        <v>45597</v>
      </c>
      <c r="H49" s="10">
        <v>45626</v>
      </c>
    </row>
    <row r="50" spans="3:8" ht="57" x14ac:dyDescent="0.25">
      <c r="C50" s="19" t="s">
        <v>106</v>
      </c>
      <c r="D50" s="20"/>
      <c r="E50" s="21" t="s">
        <v>107</v>
      </c>
      <c r="F50" s="21" t="s">
        <v>100</v>
      </c>
      <c r="G50" s="22">
        <v>45580</v>
      </c>
      <c r="H50" s="23">
        <v>45611</v>
      </c>
    </row>
    <row r="51" spans="3:8" ht="57" x14ac:dyDescent="0.25">
      <c r="C51" s="45" t="s">
        <v>108</v>
      </c>
      <c r="D51" s="15">
        <v>2</v>
      </c>
      <c r="E51" s="8" t="s">
        <v>103</v>
      </c>
      <c r="F51" s="8" t="s">
        <v>100</v>
      </c>
      <c r="G51" s="9">
        <v>45505</v>
      </c>
      <c r="H51" s="44">
        <v>45534</v>
      </c>
    </row>
    <row r="52" spans="3:8" ht="57" x14ac:dyDescent="0.25">
      <c r="C52" s="16" t="s">
        <v>109</v>
      </c>
      <c r="D52" s="15">
        <v>2</v>
      </c>
      <c r="E52" s="8" t="s">
        <v>103</v>
      </c>
      <c r="F52" s="8" t="s">
        <v>100</v>
      </c>
      <c r="G52" s="9">
        <v>45488</v>
      </c>
      <c r="H52" s="10">
        <v>45519</v>
      </c>
    </row>
    <row r="53" spans="3:8" ht="57.75" thickBot="1" x14ac:dyDescent="0.3">
      <c r="C53" s="17" t="s">
        <v>110</v>
      </c>
      <c r="D53" s="18">
        <v>2</v>
      </c>
      <c r="E53" s="11" t="s">
        <v>99</v>
      </c>
      <c r="F53" s="8" t="s">
        <v>100</v>
      </c>
      <c r="G53" s="9">
        <v>45488</v>
      </c>
      <c r="H53" s="10">
        <v>45519</v>
      </c>
    </row>
  </sheetData>
  <mergeCells count="23">
    <mergeCell ref="A2:A15"/>
    <mergeCell ref="B2:B15"/>
    <mergeCell ref="C2:C7"/>
    <mergeCell ref="C8:C9"/>
    <mergeCell ref="C11:C14"/>
    <mergeCell ref="C22:C28"/>
    <mergeCell ref="B29:B33"/>
    <mergeCell ref="C29:C33"/>
    <mergeCell ref="A34:A36"/>
    <mergeCell ref="B34:B39"/>
    <mergeCell ref="C34:C36"/>
    <mergeCell ref="A37:A39"/>
    <mergeCell ref="C37:C39"/>
    <mergeCell ref="A16:A33"/>
    <mergeCell ref="B16:B21"/>
    <mergeCell ref="C16:C19"/>
    <mergeCell ref="C20:C21"/>
    <mergeCell ref="B22:B28"/>
    <mergeCell ref="G43:H43"/>
    <mergeCell ref="C43:C44"/>
    <mergeCell ref="D43:D44"/>
    <mergeCell ref="E43:E44"/>
    <mergeCell ref="F43:F44"/>
  </mergeCells>
  <pageMargins left="0.70866141732283472" right="0.70866141732283472" top="0.74803149606299213" bottom="0.74803149606299213" header="0.31496062992125984" footer="0.31496062992125984"/>
  <pageSetup scale="49" orientation="landscape" r:id="rId1"/>
  <colBreaks count="1" manualBreakCount="1">
    <brk id="10" max="3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8828858D2E4945B43902818DEA1F99" ma:contentTypeVersion="13" ma:contentTypeDescription="Crear nuevo documento." ma:contentTypeScope="" ma:versionID="b19fdf69ac33d10c679f83901a16aa2d">
  <xsd:schema xmlns:xsd="http://www.w3.org/2001/XMLSchema" xmlns:xs="http://www.w3.org/2001/XMLSchema" xmlns:p="http://schemas.microsoft.com/office/2006/metadata/properties" xmlns:ns2="46c82633-8022-4421-93d1-ef73b57a65cd" xmlns:ns3="81769b2a-d818-4d13-99fe-dccc8276e180" targetNamespace="http://schemas.microsoft.com/office/2006/metadata/properties" ma:root="true" ma:fieldsID="24ef3402d545f7e090edf4da007b98c5" ns2:_="" ns3:_="">
    <xsd:import namespace="46c82633-8022-4421-93d1-ef73b57a65cd"/>
    <xsd:import namespace="81769b2a-d818-4d13-99fe-dccc8276e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Fech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82633-8022-4421-93d1-ef73b57a65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4aa3239-f5e9-48f3-abcd-c960d29f48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Fecha" ma:index="20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69b2a-d818-4d13-99fe-dccc8276e18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22539d-6025-4f30-ad14-db527fc5b2ed}" ma:internalName="TaxCatchAll" ma:showField="CatchAllData" ma:web="81769b2a-d818-4d13-99fe-dccc8276e1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46c82633-8022-4421-93d1-ef73b57a65cd" xsi:nil="true"/>
    <TaxCatchAll xmlns="81769b2a-d818-4d13-99fe-dccc8276e180" xsi:nil="true"/>
    <lcf76f155ced4ddcb4097134ff3c332f xmlns="46c82633-8022-4421-93d1-ef73b57a65c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720087-FEFC-4362-B68D-9F71670F59B4}"/>
</file>

<file path=customXml/itemProps2.xml><?xml version="1.0" encoding="utf-8"?>
<ds:datastoreItem xmlns:ds="http://schemas.openxmlformats.org/officeDocument/2006/customXml" ds:itemID="{391D2861-E23E-40B6-94E4-9672FFD5C71B}"/>
</file>

<file path=customXml/itemProps3.xml><?xml version="1.0" encoding="utf-8"?>
<ds:datastoreItem xmlns:ds="http://schemas.openxmlformats.org/officeDocument/2006/customXml" ds:itemID="{DCA41CC4-DE47-4E25-ADCF-E1AD7C137F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de Trabajo 2026</vt:lpstr>
      <vt:lpstr>Plan Capacitación 2026</vt:lpstr>
      <vt:lpstr>PLAN EDITABLE W SST </vt:lpstr>
      <vt:lpstr>'PLAN EDITABLE W SST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Elena Guerrero</dc:creator>
  <cp:keywords/>
  <dc:description/>
  <cp:lastModifiedBy>Ana María Cortés Herrán</cp:lastModifiedBy>
  <cp:revision/>
  <dcterms:created xsi:type="dcterms:W3CDTF">2024-05-19T22:21:21Z</dcterms:created>
  <dcterms:modified xsi:type="dcterms:W3CDTF">2026-01-15T02:33:21Z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0x0101005B8828858D2E4945B43902818DEA1F99</vt:lpwstr>
  </property>
</Properties>
</file>